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CE 2021-2024\CE2023\CET\DA MANDARE BELLI\"/>
    </mc:Choice>
  </mc:AlternateContent>
  <xr:revisionPtr revIDLastSave="0" documentId="13_ncr:1_{7A56F6E0-47BE-44E4-BB3B-E827ED343494}" xr6:coauthVersionLast="47" xr6:coauthVersionMax="47" xr10:uidLastSave="{00000000-0000-0000-0000-000000000000}"/>
  <bookViews>
    <workbookView xWindow="-120" yWindow="-120" windowWidth="21840" windowHeight="13140" tabRatio="849" xr2:uid="{00000000-000D-0000-FFFF-FFFF00000000}"/>
  </bookViews>
  <sheets>
    <sheet name="INTESTAZIONE" sheetId="5" r:id="rId1"/>
    <sheet name="GENERALE" sheetId="13" r:id="rId2"/>
    <sheet name="PERSONALE" sheetId="4" r:id="rId3"/>
    <sheet name="PRESTAZIONI BDG" sheetId="6" r:id="rId4"/>
    <sheet name="PRESTAZIONIextraBDG" sheetId="15" r:id="rId5"/>
    <sheet name="FARMACI PRESIDI" sheetId="12" r:id="rId6"/>
    <sheet name="Qualifica" sheetId="3" r:id="rId7"/>
    <sheet name="dirigenti" sheetId="8" r:id="rId8"/>
    <sheet name="TraccRecord" sheetId="14" r:id="rId9"/>
    <sheet name="USC" sheetId="9" r:id="rId10"/>
    <sheet name="Legende" sheetId="10" r:id="rId11"/>
    <sheet name="diagnostica" sheetId="11" r:id="rId12"/>
    <sheet name="dB1" sheetId="16" r:id="rId13"/>
    <sheet name="db3_pers" sheetId="18" r:id="rId14"/>
    <sheet name="db4 prest_bdg" sheetId="17" r:id="rId15"/>
    <sheet name="db5 prest_extrabdg" sheetId="19" r:id="rId16"/>
    <sheet name="db6 farmaci" sheetId="20" r:id="rId17"/>
  </sheets>
  <definedNames>
    <definedName name="_2000" localSheetId="9">USC!$1:$1048576</definedName>
    <definedName name="_xlnm._FilterDatabase" localSheetId="7" hidden="1">dirigenti!$C$1:$C$764</definedName>
    <definedName name="ACQUAROLI_GIOVANNI" localSheetId="7">dirigenti!$1:$1048576</definedName>
    <definedName name="ALBERGONI_LUCA">INTESTAZIONE!$F$2</definedName>
    <definedName name="_xlnm.Print_Area" localSheetId="5">'FARMACI PRESIDI'!$A:$G</definedName>
    <definedName name="_xlnm.Print_Area" localSheetId="1">GENERALE!$A:$I</definedName>
    <definedName name="_xlnm.Print_Area" localSheetId="0">INTESTAZIONE!$A:$E</definedName>
    <definedName name="_xlnm.Print_Area" localSheetId="2">PERSONALE!$A:$H</definedName>
    <definedName name="_xlnm.Print_Area" localSheetId="3">'PRESTAZIONI BDG'!$A:$G</definedName>
    <definedName name="_xlnm.Print_Area" localSheetId="4">PRESTAZIONIextraBDG!$A:$G</definedName>
    <definedName name="diagnostica">diagnostica!$1:$1048576</definedName>
    <definedName name="dir" localSheetId="13">#REF!</definedName>
    <definedName name="dir" localSheetId="15">#REF!</definedName>
    <definedName name="dir" localSheetId="16">#REF!</definedName>
    <definedName name="dir" localSheetId="4">#REF!</definedName>
    <definedName name="dir">#REF!</definedName>
    <definedName name="direttori" localSheetId="13">INTESTAZIONE!#REF!</definedName>
    <definedName name="direttori" localSheetId="15">INTESTAZIONE!#REF!</definedName>
    <definedName name="direttori" localSheetId="16">INTESTAZIONE!#REF!</definedName>
    <definedName name="direttori" localSheetId="4">INTESTAZIONE!#REF!</definedName>
    <definedName name="direttori">INTESTAZIONE!#REF!</definedName>
    <definedName name="dirigenti" localSheetId="7">INTESTAZIONE!$F$2</definedName>
    <definedName name="dirigenti">INTESTAZIONE!$F$2</definedName>
    <definedName name="medici">dirigenti!$1:$1048576</definedName>
    <definedName name="q">#REF!</definedName>
    <definedName name="Qualifica">Qualifica!$1:$1048576</definedName>
    <definedName name="Radiologia" localSheetId="13">#REF!</definedName>
    <definedName name="Radiologia" localSheetId="15">#REF!</definedName>
    <definedName name="Radiologia" localSheetId="16">#REF!</definedName>
    <definedName name="Radiologia" localSheetId="4">#REF!</definedName>
    <definedName name="Radiologia">#REF!</definedName>
    <definedName name="USC">USC!$1:$1048576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6" l="1"/>
  <c r="C11" i="6"/>
  <c r="C10" i="6"/>
  <c r="C9" i="6"/>
  <c r="D9" i="6"/>
  <c r="D10" i="6"/>
  <c r="D11" i="6"/>
  <c r="D22" i="6"/>
  <c r="C11" i="4"/>
  <c r="D11" i="4"/>
  <c r="C10" i="4"/>
  <c r="D10" i="4"/>
  <c r="H27" i="13"/>
  <c r="H28" i="13"/>
  <c r="H29" i="13"/>
  <c r="H30" i="13"/>
  <c r="H34" i="13"/>
  <c r="G10" i="4"/>
  <c r="I10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D26" i="4"/>
  <c r="C33" i="5"/>
  <c r="F9" i="6"/>
  <c r="L9" i="6"/>
  <c r="K9" i="6"/>
  <c r="J10" i="4"/>
  <c r="E10" i="12"/>
  <c r="F10" i="12"/>
  <c r="E12" i="12"/>
  <c r="C38" i="5"/>
  <c r="C32" i="5"/>
  <c r="E2" i="18"/>
  <c r="E4" i="18"/>
  <c r="E5" i="18"/>
  <c r="E6" i="18"/>
  <c r="E7" i="18"/>
  <c r="E8" i="18"/>
  <c r="D9" i="18"/>
  <c r="E10" i="18"/>
  <c r="E11" i="18"/>
  <c r="E12" i="18"/>
  <c r="E13" i="18"/>
  <c r="E14" i="18"/>
  <c r="E15" i="18"/>
  <c r="E16" i="18"/>
  <c r="F12" i="12"/>
  <c r="G4" i="20"/>
  <c r="H17" i="20"/>
  <c r="E17" i="20"/>
  <c r="D17" i="20"/>
  <c r="C17" i="20"/>
  <c r="B17" i="20"/>
  <c r="H16" i="20"/>
  <c r="E16" i="20"/>
  <c r="D16" i="20"/>
  <c r="C16" i="20"/>
  <c r="B16" i="20"/>
  <c r="H15" i="20"/>
  <c r="E15" i="20"/>
  <c r="D15" i="20"/>
  <c r="C15" i="20"/>
  <c r="B15" i="20"/>
  <c r="H14" i="20"/>
  <c r="E14" i="20"/>
  <c r="D14" i="20"/>
  <c r="C14" i="20"/>
  <c r="B14" i="20"/>
  <c r="H13" i="20"/>
  <c r="E13" i="20"/>
  <c r="D13" i="20"/>
  <c r="C13" i="20"/>
  <c r="B13" i="20"/>
  <c r="H12" i="20"/>
  <c r="E12" i="20"/>
  <c r="D12" i="20"/>
  <c r="C12" i="20"/>
  <c r="B12" i="20"/>
  <c r="H11" i="20"/>
  <c r="E11" i="20"/>
  <c r="D11" i="20"/>
  <c r="C11" i="20"/>
  <c r="B11" i="20"/>
  <c r="H10" i="20"/>
  <c r="E10" i="20"/>
  <c r="D10" i="20"/>
  <c r="C10" i="20"/>
  <c r="B10" i="20"/>
  <c r="H9" i="20"/>
  <c r="E9" i="20"/>
  <c r="D9" i="20"/>
  <c r="C9" i="20"/>
  <c r="B9" i="20"/>
  <c r="H8" i="20"/>
  <c r="E8" i="20"/>
  <c r="D8" i="20"/>
  <c r="C8" i="20"/>
  <c r="B8" i="20"/>
  <c r="H7" i="20"/>
  <c r="E7" i="20"/>
  <c r="D7" i="20"/>
  <c r="C7" i="20"/>
  <c r="B7" i="20"/>
  <c r="H6" i="20"/>
  <c r="E6" i="20"/>
  <c r="D6" i="20"/>
  <c r="C6" i="20"/>
  <c r="B6" i="20"/>
  <c r="H5" i="20"/>
  <c r="E5" i="20"/>
  <c r="D5" i="20"/>
  <c r="C5" i="20"/>
  <c r="B5" i="20"/>
  <c r="H4" i="20"/>
  <c r="F4" i="20"/>
  <c r="E4" i="20"/>
  <c r="D4" i="20"/>
  <c r="C4" i="20"/>
  <c r="B4" i="20"/>
  <c r="H3" i="20"/>
  <c r="E3" i="20"/>
  <c r="D3" i="20"/>
  <c r="C3" i="20"/>
  <c r="B3" i="20"/>
  <c r="C2" i="20"/>
  <c r="D2" i="20"/>
  <c r="E2" i="20"/>
  <c r="F2" i="20"/>
  <c r="H2" i="20"/>
  <c r="B2" i="20"/>
  <c r="G26" i="15"/>
  <c r="E26" i="15"/>
  <c r="D26" i="15"/>
  <c r="E19" i="19"/>
  <c r="C26" i="15"/>
  <c r="D19" i="19"/>
  <c r="G25" i="15"/>
  <c r="H18" i="19"/>
  <c r="E25" i="15"/>
  <c r="F25" i="15"/>
  <c r="G18" i="19"/>
  <c r="D25" i="15"/>
  <c r="E18" i="19"/>
  <c r="C25" i="15"/>
  <c r="D18" i="19"/>
  <c r="G24" i="15"/>
  <c r="H17" i="19"/>
  <c r="E24" i="15"/>
  <c r="F24" i="15"/>
  <c r="G17" i="19"/>
  <c r="D24" i="15"/>
  <c r="E17" i="19"/>
  <c r="C24" i="15"/>
  <c r="D17" i="19"/>
  <c r="A17" i="20"/>
  <c r="G23" i="15"/>
  <c r="E23" i="15"/>
  <c r="D23" i="15"/>
  <c r="E16" i="19"/>
  <c r="C23" i="15"/>
  <c r="D16" i="19"/>
  <c r="A16" i="20"/>
  <c r="G22" i="15"/>
  <c r="H15" i="19"/>
  <c r="E22" i="15"/>
  <c r="F22" i="15"/>
  <c r="D22" i="15"/>
  <c r="E15" i="19"/>
  <c r="C22" i="15"/>
  <c r="D15" i="19"/>
  <c r="A15" i="20"/>
  <c r="G21" i="15"/>
  <c r="E21" i="15"/>
  <c r="D21" i="15"/>
  <c r="E14" i="19"/>
  <c r="C21" i="15"/>
  <c r="D14" i="19"/>
  <c r="A14" i="20"/>
  <c r="E20" i="15"/>
  <c r="G20" i="15"/>
  <c r="H13" i="19"/>
  <c r="D20" i="15"/>
  <c r="E13" i="19"/>
  <c r="C20" i="15"/>
  <c r="D13" i="19"/>
  <c r="A13" i="20"/>
  <c r="G19" i="15"/>
  <c r="H12" i="19"/>
  <c r="E19" i="15"/>
  <c r="F19" i="15"/>
  <c r="D19" i="15"/>
  <c r="E12" i="19"/>
  <c r="C19" i="15"/>
  <c r="D12" i="19"/>
  <c r="A12" i="20"/>
  <c r="G18" i="15"/>
  <c r="H11" i="19"/>
  <c r="E18" i="15"/>
  <c r="D18" i="15"/>
  <c r="E11" i="19"/>
  <c r="C18" i="15"/>
  <c r="D11" i="19"/>
  <c r="A11" i="20"/>
  <c r="G17" i="15"/>
  <c r="H10" i="19"/>
  <c r="E17" i="15"/>
  <c r="F17" i="15"/>
  <c r="K17" i="15"/>
  <c r="D17" i="15"/>
  <c r="E10" i="19"/>
  <c r="C17" i="15"/>
  <c r="D10" i="19"/>
  <c r="A10" i="20"/>
  <c r="G16" i="15"/>
  <c r="H9" i="19"/>
  <c r="E16" i="15"/>
  <c r="D16" i="15"/>
  <c r="E9" i="19"/>
  <c r="C16" i="15"/>
  <c r="D9" i="19"/>
  <c r="A9" i="20"/>
  <c r="G15" i="15"/>
  <c r="H8" i="19"/>
  <c r="E15" i="15"/>
  <c r="F15" i="15"/>
  <c r="D15" i="15"/>
  <c r="E8" i="19"/>
  <c r="C15" i="15"/>
  <c r="D8" i="19"/>
  <c r="A8" i="20"/>
  <c r="G14" i="15"/>
  <c r="E14" i="15"/>
  <c r="D14" i="15"/>
  <c r="E7" i="19"/>
  <c r="C14" i="15"/>
  <c r="D7" i="19"/>
  <c r="A7" i="20"/>
  <c r="G13" i="15"/>
  <c r="H6" i="19"/>
  <c r="E13" i="15"/>
  <c r="F13" i="15"/>
  <c r="K13" i="15"/>
  <c r="D13" i="15"/>
  <c r="E6" i="19"/>
  <c r="C13" i="15"/>
  <c r="D6" i="19"/>
  <c r="A6" i="20"/>
  <c r="G12" i="15"/>
  <c r="H5" i="19"/>
  <c r="E12" i="15"/>
  <c r="D12" i="15"/>
  <c r="E5" i="19"/>
  <c r="C12" i="15"/>
  <c r="D5" i="19"/>
  <c r="A5" i="20"/>
  <c r="G11" i="15"/>
  <c r="H4" i="19"/>
  <c r="E11" i="15"/>
  <c r="F11" i="15"/>
  <c r="D11" i="15"/>
  <c r="E4" i="19"/>
  <c r="C11" i="15"/>
  <c r="D4" i="19"/>
  <c r="A4" i="20"/>
  <c r="G10" i="15"/>
  <c r="H3" i="19"/>
  <c r="E10" i="15"/>
  <c r="D10" i="15"/>
  <c r="E3" i="19"/>
  <c r="C10" i="15"/>
  <c r="D3" i="19"/>
  <c r="A3" i="20"/>
  <c r="G9" i="15"/>
  <c r="H2" i="19"/>
  <c r="E9" i="15"/>
  <c r="D9" i="15"/>
  <c r="E2" i="19"/>
  <c r="C9" i="15"/>
  <c r="D2" i="19"/>
  <c r="A2" i="20"/>
  <c r="H19" i="19"/>
  <c r="C19" i="19"/>
  <c r="B19" i="19"/>
  <c r="C18" i="19"/>
  <c r="B18" i="19"/>
  <c r="C17" i="19"/>
  <c r="B17" i="19"/>
  <c r="H16" i="19"/>
  <c r="C16" i="19"/>
  <c r="B16" i="19"/>
  <c r="C15" i="19"/>
  <c r="B15" i="19"/>
  <c r="H14" i="19"/>
  <c r="C14" i="19"/>
  <c r="B14" i="19"/>
  <c r="C13" i="19"/>
  <c r="B13" i="19"/>
  <c r="F12" i="19"/>
  <c r="C12" i="19"/>
  <c r="B12" i="19"/>
  <c r="C11" i="19"/>
  <c r="B11" i="19"/>
  <c r="C10" i="19"/>
  <c r="B10" i="19"/>
  <c r="C9" i="19"/>
  <c r="B9" i="19"/>
  <c r="C8" i="19"/>
  <c r="B8" i="19"/>
  <c r="H7" i="19"/>
  <c r="C7" i="19"/>
  <c r="B7" i="19"/>
  <c r="C6" i="19"/>
  <c r="B6" i="19"/>
  <c r="C5" i="19"/>
  <c r="B5" i="19"/>
  <c r="C4" i="19"/>
  <c r="B4" i="19"/>
  <c r="C3" i="19"/>
  <c r="B3" i="19"/>
  <c r="C2" i="19"/>
  <c r="B2" i="19"/>
  <c r="G26" i="6"/>
  <c r="H19" i="17"/>
  <c r="E26" i="6"/>
  <c r="D26" i="6"/>
  <c r="E19" i="17"/>
  <c r="C26" i="6"/>
  <c r="D19" i="17"/>
  <c r="A19" i="19"/>
  <c r="G25" i="6"/>
  <c r="H18" i="17"/>
  <c r="E25" i="6"/>
  <c r="D25" i="6"/>
  <c r="E18" i="17"/>
  <c r="C25" i="6"/>
  <c r="D18" i="17"/>
  <c r="A18" i="19"/>
  <c r="G24" i="6"/>
  <c r="H17" i="17"/>
  <c r="E24" i="6"/>
  <c r="D24" i="6"/>
  <c r="E17" i="17"/>
  <c r="C24" i="6"/>
  <c r="D17" i="17"/>
  <c r="A17" i="19"/>
  <c r="G23" i="6"/>
  <c r="H16" i="17"/>
  <c r="E23" i="6"/>
  <c r="F23" i="6"/>
  <c r="G16" i="17"/>
  <c r="D23" i="6"/>
  <c r="E16" i="17"/>
  <c r="C23" i="6"/>
  <c r="D16" i="17"/>
  <c r="A16" i="19"/>
  <c r="G22" i="6"/>
  <c r="H15" i="17"/>
  <c r="E22" i="6"/>
  <c r="E15" i="17"/>
  <c r="C22" i="6"/>
  <c r="A15" i="19"/>
  <c r="G21" i="6"/>
  <c r="H14" i="17"/>
  <c r="E21" i="6"/>
  <c r="F21" i="6"/>
  <c r="G14" i="17"/>
  <c r="D21" i="6"/>
  <c r="E14" i="17"/>
  <c r="C21" i="6"/>
  <c r="D14" i="17"/>
  <c r="A14" i="19"/>
  <c r="G20" i="6"/>
  <c r="H13" i="17"/>
  <c r="E20" i="6"/>
  <c r="D20" i="6"/>
  <c r="E13" i="17"/>
  <c r="C20" i="6"/>
  <c r="D13" i="17"/>
  <c r="A13" i="19"/>
  <c r="G19" i="6"/>
  <c r="H12" i="17"/>
  <c r="E19" i="6"/>
  <c r="F19" i="6"/>
  <c r="G12" i="17"/>
  <c r="D19" i="6"/>
  <c r="E12" i="17"/>
  <c r="C19" i="6"/>
  <c r="D12" i="17"/>
  <c r="A12" i="19"/>
  <c r="G18" i="6"/>
  <c r="H11" i="17"/>
  <c r="E18" i="6"/>
  <c r="D18" i="6"/>
  <c r="E11" i="17"/>
  <c r="C18" i="6"/>
  <c r="D11" i="17"/>
  <c r="A11" i="19"/>
  <c r="G17" i="6"/>
  <c r="H10" i="17"/>
  <c r="E17" i="6"/>
  <c r="F17" i="6"/>
  <c r="G10" i="17"/>
  <c r="D17" i="6"/>
  <c r="E10" i="17"/>
  <c r="C17" i="6"/>
  <c r="D10" i="17"/>
  <c r="A10" i="19"/>
  <c r="G16" i="6"/>
  <c r="H9" i="17"/>
  <c r="E16" i="6"/>
  <c r="D16" i="6"/>
  <c r="E9" i="17"/>
  <c r="C16" i="6"/>
  <c r="D9" i="17"/>
  <c r="A9" i="19"/>
  <c r="G15" i="6"/>
  <c r="H8" i="17"/>
  <c r="E15" i="6"/>
  <c r="F15" i="6"/>
  <c r="G8" i="17"/>
  <c r="D15" i="6"/>
  <c r="E8" i="17"/>
  <c r="C15" i="6"/>
  <c r="D8" i="17"/>
  <c r="A8" i="19"/>
  <c r="G14" i="6"/>
  <c r="H7" i="17"/>
  <c r="E14" i="6"/>
  <c r="D14" i="6"/>
  <c r="E7" i="17"/>
  <c r="C14" i="6"/>
  <c r="D7" i="17"/>
  <c r="A7" i="19"/>
  <c r="G13" i="6"/>
  <c r="H6" i="17"/>
  <c r="E13" i="6"/>
  <c r="F13" i="6"/>
  <c r="G6" i="17"/>
  <c r="D13" i="6"/>
  <c r="E6" i="17"/>
  <c r="C13" i="6"/>
  <c r="D6" i="17"/>
  <c r="A6" i="19"/>
  <c r="G12" i="6"/>
  <c r="H5" i="17"/>
  <c r="E12" i="6"/>
  <c r="D12" i="6"/>
  <c r="E5" i="17"/>
  <c r="C12" i="6"/>
  <c r="D5" i="17"/>
  <c r="A5" i="19"/>
  <c r="G11" i="6"/>
  <c r="H4" i="17"/>
  <c r="G4" i="17"/>
  <c r="E4" i="17"/>
  <c r="D4" i="17"/>
  <c r="A4" i="19"/>
  <c r="G10" i="6"/>
  <c r="H3" i="17"/>
  <c r="E3" i="17"/>
  <c r="D3" i="17"/>
  <c r="A3" i="19"/>
  <c r="G9" i="6"/>
  <c r="H2" i="17"/>
  <c r="E2" i="17"/>
  <c r="D2" i="17"/>
  <c r="A2" i="19"/>
  <c r="C19" i="17"/>
  <c r="B19" i="17"/>
  <c r="A19" i="17"/>
  <c r="C18" i="17"/>
  <c r="B18" i="17"/>
  <c r="A18" i="17"/>
  <c r="C17" i="17"/>
  <c r="B17" i="17"/>
  <c r="C16" i="17"/>
  <c r="B16" i="17"/>
  <c r="D15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C8" i="17"/>
  <c r="B8" i="17"/>
  <c r="C7" i="17"/>
  <c r="B7" i="17"/>
  <c r="C6" i="17"/>
  <c r="B6" i="17"/>
  <c r="C5" i="17"/>
  <c r="B5" i="17"/>
  <c r="C4" i="17"/>
  <c r="B4" i="17"/>
  <c r="C3" i="17"/>
  <c r="B3" i="17"/>
  <c r="C2" i="17"/>
  <c r="B2" i="17"/>
  <c r="G17" i="18"/>
  <c r="F17" i="18"/>
  <c r="E17" i="18"/>
  <c r="D17" i="18"/>
  <c r="C17" i="18"/>
  <c r="B17" i="18"/>
  <c r="A17" i="18"/>
  <c r="G16" i="18"/>
  <c r="F16" i="18"/>
  <c r="C16" i="18"/>
  <c r="B16" i="18"/>
  <c r="A16" i="18"/>
  <c r="G15" i="18"/>
  <c r="F15" i="18"/>
  <c r="D15" i="18"/>
  <c r="C15" i="18"/>
  <c r="B15" i="18"/>
  <c r="A15" i="18"/>
  <c r="G14" i="18"/>
  <c r="F14" i="18"/>
  <c r="C14" i="18"/>
  <c r="B14" i="18"/>
  <c r="A14" i="18"/>
  <c r="G13" i="18"/>
  <c r="F13" i="18"/>
  <c r="C13" i="18"/>
  <c r="B13" i="18"/>
  <c r="A13" i="18"/>
  <c r="G12" i="18"/>
  <c r="F12" i="18"/>
  <c r="C12" i="18"/>
  <c r="B12" i="18"/>
  <c r="A12" i="18"/>
  <c r="G11" i="18"/>
  <c r="F11" i="18"/>
  <c r="C11" i="18"/>
  <c r="B11" i="18"/>
  <c r="A11" i="18"/>
  <c r="G10" i="18"/>
  <c r="F10" i="18"/>
  <c r="C10" i="18"/>
  <c r="B10" i="18"/>
  <c r="A10" i="18"/>
  <c r="G9" i="18"/>
  <c r="F9" i="18"/>
  <c r="C9" i="18"/>
  <c r="B9" i="18"/>
  <c r="A9" i="18"/>
  <c r="G8" i="18"/>
  <c r="F8" i="18"/>
  <c r="C8" i="18"/>
  <c r="B8" i="18"/>
  <c r="A8" i="18"/>
  <c r="G7" i="18"/>
  <c r="F7" i="18"/>
  <c r="D7" i="18"/>
  <c r="C7" i="18"/>
  <c r="B7" i="18"/>
  <c r="A7" i="18"/>
  <c r="G6" i="18"/>
  <c r="F6" i="18"/>
  <c r="C6" i="18"/>
  <c r="B6" i="18"/>
  <c r="A6" i="18"/>
  <c r="G5" i="18"/>
  <c r="F5" i="18"/>
  <c r="C5" i="18"/>
  <c r="B5" i="18"/>
  <c r="A5" i="18"/>
  <c r="G4" i="18"/>
  <c r="F4" i="18"/>
  <c r="C4" i="18"/>
  <c r="B4" i="18"/>
  <c r="A4" i="18"/>
  <c r="G3" i="18"/>
  <c r="F3" i="18"/>
  <c r="E3" i="18"/>
  <c r="D3" i="18"/>
  <c r="C3" i="18"/>
  <c r="B3" i="18"/>
  <c r="A3" i="18"/>
  <c r="G2" i="18"/>
  <c r="F2" i="18"/>
  <c r="C2" i="18"/>
  <c r="B2" i="18"/>
  <c r="A2" i="18"/>
  <c r="X2" i="16"/>
  <c r="W2" i="16"/>
  <c r="V2" i="16"/>
  <c r="U2" i="16"/>
  <c r="T2" i="16"/>
  <c r="S2" i="16"/>
  <c r="E17" i="5"/>
  <c r="B21" i="5"/>
  <c r="R2" i="16"/>
  <c r="B18" i="5"/>
  <c r="O2" i="16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2" i="17"/>
  <c r="J2" i="16"/>
  <c r="B16" i="5"/>
  <c r="L2" i="16"/>
  <c r="E16" i="5"/>
  <c r="K2" i="16"/>
  <c r="I2" i="16"/>
  <c r="H2" i="16"/>
  <c r="G2" i="16"/>
  <c r="F2" i="16"/>
  <c r="E2" i="16"/>
  <c r="D2" i="16"/>
  <c r="C2" i="16"/>
  <c r="B2" i="16"/>
  <c r="A2" i="16"/>
  <c r="E11" i="12"/>
  <c r="F3" i="20"/>
  <c r="F11" i="12"/>
  <c r="G3" i="20"/>
  <c r="E13" i="12"/>
  <c r="F5" i="20"/>
  <c r="E14" i="12"/>
  <c r="F6" i="20"/>
  <c r="F14" i="12"/>
  <c r="G6" i="20"/>
  <c r="E15" i="12"/>
  <c r="F7" i="20"/>
  <c r="E16" i="12"/>
  <c r="F8" i="20"/>
  <c r="F16" i="12"/>
  <c r="G8" i="20"/>
  <c r="E17" i="12"/>
  <c r="F9" i="20"/>
  <c r="E18" i="12"/>
  <c r="F10" i="20"/>
  <c r="F18" i="12"/>
  <c r="G10" i="20"/>
  <c r="E19" i="12"/>
  <c r="F11" i="20"/>
  <c r="E20" i="12"/>
  <c r="F12" i="20"/>
  <c r="F20" i="12"/>
  <c r="G12" i="20"/>
  <c r="E21" i="12"/>
  <c r="F13" i="20"/>
  <c r="E22" i="12"/>
  <c r="F14" i="20"/>
  <c r="F22" i="12"/>
  <c r="G14" i="20"/>
  <c r="E23" i="12"/>
  <c r="F15" i="20"/>
  <c r="E24" i="12"/>
  <c r="F16" i="20"/>
  <c r="F24" i="12"/>
  <c r="G16" i="20"/>
  <c r="E25" i="12"/>
  <c r="F17" i="20"/>
  <c r="G11" i="4"/>
  <c r="G12" i="4"/>
  <c r="J12" i="4"/>
  <c r="G13" i="4"/>
  <c r="J13" i="4"/>
  <c r="G14" i="4"/>
  <c r="I14" i="4"/>
  <c r="G15" i="4"/>
  <c r="G16" i="4"/>
  <c r="J16" i="4"/>
  <c r="G17" i="4"/>
  <c r="J17" i="4"/>
  <c r="G18" i="4"/>
  <c r="G19" i="4"/>
  <c r="G20" i="4"/>
  <c r="J20" i="4"/>
  <c r="G21" i="4"/>
  <c r="J21" i="4"/>
  <c r="G22" i="4"/>
  <c r="G23" i="4"/>
  <c r="G24" i="4"/>
  <c r="J24" i="4"/>
  <c r="G25" i="4"/>
  <c r="I25" i="4"/>
  <c r="B17" i="5"/>
  <c r="A49" i="5"/>
  <c r="B49" i="5"/>
  <c r="A48" i="5"/>
  <c r="B48" i="5"/>
  <c r="A47" i="5"/>
  <c r="B47" i="5"/>
  <c r="A46" i="5"/>
  <c r="B46" i="5"/>
  <c r="A45" i="5"/>
  <c r="B45" i="5"/>
  <c r="A44" i="5"/>
  <c r="B44" i="5"/>
  <c r="K11" i="15"/>
  <c r="K15" i="15"/>
  <c r="K19" i="15"/>
  <c r="B5" i="15"/>
  <c r="A33" i="5"/>
  <c r="B5" i="13"/>
  <c r="B5" i="12"/>
  <c r="B5" i="6"/>
  <c r="B5" i="4"/>
  <c r="A31" i="5"/>
  <c r="J25" i="4"/>
  <c r="XEX6" i="12"/>
  <c r="XEP6" i="12"/>
  <c r="XEH6" i="12"/>
  <c r="XDZ6" i="12"/>
  <c r="XDR6" i="12"/>
  <c r="XDJ6" i="12"/>
  <c r="XDB6" i="12"/>
  <c r="XCT6" i="12"/>
  <c r="XCL6" i="12"/>
  <c r="XCD6" i="12"/>
  <c r="XBV6" i="12"/>
  <c r="XBN6" i="12"/>
  <c r="XBF6" i="12"/>
  <c r="XAX6" i="12"/>
  <c r="XAP6" i="12"/>
  <c r="XAH6" i="12"/>
  <c r="WZZ6" i="12"/>
  <c r="WZR6" i="12"/>
  <c r="WZJ6" i="12"/>
  <c r="WZB6" i="12"/>
  <c r="WYT6" i="12"/>
  <c r="WYL6" i="12"/>
  <c r="WYD6" i="12"/>
  <c r="WXV6" i="12"/>
  <c r="WXN6" i="12"/>
  <c r="WXF6" i="12"/>
  <c r="WWX6" i="12"/>
  <c r="WWP6" i="12"/>
  <c r="WWH6" i="12"/>
  <c r="WVZ6" i="12"/>
  <c r="WVR6" i="12"/>
  <c r="WVJ6" i="12"/>
  <c r="WVB6" i="12"/>
  <c r="WUT6" i="12"/>
  <c r="WUL6" i="12"/>
  <c r="WUD6" i="12"/>
  <c r="WTV6" i="12"/>
  <c r="WTN6" i="12"/>
  <c r="WTF6" i="12"/>
  <c r="WSX6" i="12"/>
  <c r="WSP6" i="12"/>
  <c r="WSH6" i="12"/>
  <c r="WRZ6" i="12"/>
  <c r="WRR6" i="12"/>
  <c r="WRJ6" i="12"/>
  <c r="WRB6" i="12"/>
  <c r="WQT6" i="12"/>
  <c r="WQL6" i="12"/>
  <c r="WQD6" i="12"/>
  <c r="WPV6" i="12"/>
  <c r="WPN6" i="12"/>
  <c r="WPF6" i="12"/>
  <c r="WOX6" i="12"/>
  <c r="WOP6" i="12"/>
  <c r="WOH6" i="12"/>
  <c r="WNZ6" i="12"/>
  <c r="WNR6" i="12"/>
  <c r="WNJ6" i="12"/>
  <c r="WNB6" i="12"/>
  <c r="WMT6" i="12"/>
  <c r="WML6" i="12"/>
  <c r="WMD6" i="12"/>
  <c r="WLV6" i="12"/>
  <c r="WLN6" i="12"/>
  <c r="WLF6" i="12"/>
  <c r="WKX6" i="12"/>
  <c r="WKP6" i="12"/>
  <c r="WKH6" i="12"/>
  <c r="WJZ6" i="12"/>
  <c r="WJR6" i="12"/>
  <c r="WJJ6" i="12"/>
  <c r="WJB6" i="12"/>
  <c r="WIT6" i="12"/>
  <c r="WIL6" i="12"/>
  <c r="WID6" i="12"/>
  <c r="WHV6" i="12"/>
  <c r="WHN6" i="12"/>
  <c r="WHF6" i="12"/>
  <c r="WGX6" i="12"/>
  <c r="WGP6" i="12"/>
  <c r="WGH6" i="12"/>
  <c r="WFZ6" i="12"/>
  <c r="WFR6" i="12"/>
  <c r="WFJ6" i="12"/>
  <c r="WFB6" i="12"/>
  <c r="WET6" i="12"/>
  <c r="WEL6" i="12"/>
  <c r="WED6" i="12"/>
  <c r="WDV6" i="12"/>
  <c r="WDN6" i="12"/>
  <c r="WDF6" i="12"/>
  <c r="WCX6" i="12"/>
  <c r="WCP6" i="12"/>
  <c r="WCH6" i="12"/>
  <c r="WBZ6" i="12"/>
  <c r="WBR6" i="12"/>
  <c r="WBJ6" i="12"/>
  <c r="WBB6" i="12"/>
  <c r="WAT6" i="12"/>
  <c r="WAL6" i="12"/>
  <c r="WAD6" i="12"/>
  <c r="VZV6" i="12"/>
  <c r="VZN6" i="12"/>
  <c r="VZF6" i="12"/>
  <c r="VYX6" i="12"/>
  <c r="VYP6" i="12"/>
  <c r="VYH6" i="12"/>
  <c r="VXZ6" i="12"/>
  <c r="VXR6" i="12"/>
  <c r="VXJ6" i="12"/>
  <c r="VXB6" i="12"/>
  <c r="VWT6" i="12"/>
  <c r="VWL6" i="12"/>
  <c r="VWD6" i="12"/>
  <c r="VVV6" i="12"/>
  <c r="VVN6" i="12"/>
  <c r="VVF6" i="12"/>
  <c r="VUX6" i="12"/>
  <c r="VUP6" i="12"/>
  <c r="VUH6" i="12"/>
  <c r="VTZ6" i="12"/>
  <c r="VTR6" i="12"/>
  <c r="VTJ6" i="12"/>
  <c r="VTB6" i="12"/>
  <c r="VST6" i="12"/>
  <c r="VSL6" i="12"/>
  <c r="VSD6" i="12"/>
  <c r="VRV6" i="12"/>
  <c r="VRN6" i="12"/>
  <c r="VRF6" i="12"/>
  <c r="VQX6" i="12"/>
  <c r="VQP6" i="12"/>
  <c r="VQH6" i="12"/>
  <c r="VPZ6" i="12"/>
  <c r="VPR6" i="12"/>
  <c r="VPJ6" i="12"/>
  <c r="VPB6" i="12"/>
  <c r="VOT6" i="12"/>
  <c r="VOL6" i="12"/>
  <c r="VOD6" i="12"/>
  <c r="VNV6" i="12"/>
  <c r="VNN6" i="12"/>
  <c r="VNF6" i="12"/>
  <c r="VMX6" i="12"/>
  <c r="VMP6" i="12"/>
  <c r="VMH6" i="12"/>
  <c r="VLZ6" i="12"/>
  <c r="VLR6" i="12"/>
  <c r="VLJ6" i="12"/>
  <c r="VLB6" i="12"/>
  <c r="VKT6" i="12"/>
  <c r="VKL6" i="12"/>
  <c r="VKD6" i="12"/>
  <c r="VJV6" i="12"/>
  <c r="VJN6" i="12"/>
  <c r="VJF6" i="12"/>
  <c r="VIX6" i="12"/>
  <c r="VIP6" i="12"/>
  <c r="VIH6" i="12"/>
  <c r="VHZ6" i="12"/>
  <c r="VHR6" i="12"/>
  <c r="VHJ6" i="12"/>
  <c r="VHB6" i="12"/>
  <c r="VGT6" i="12"/>
  <c r="VGL6" i="12"/>
  <c r="VGD6" i="12"/>
  <c r="VFV6" i="12"/>
  <c r="VFN6" i="12"/>
  <c r="VFF6" i="12"/>
  <c r="VEX6" i="12"/>
  <c r="VEP6" i="12"/>
  <c r="VEH6" i="12"/>
  <c r="VDZ6" i="12"/>
  <c r="VDR6" i="12"/>
  <c r="VDJ6" i="12"/>
  <c r="VDB6" i="12"/>
  <c r="VCT6" i="12"/>
  <c r="VCL6" i="12"/>
  <c r="VCD6" i="12"/>
  <c r="VBV6" i="12"/>
  <c r="VBN6" i="12"/>
  <c r="VBF6" i="12"/>
  <c r="VAX6" i="12"/>
  <c r="VAP6" i="12"/>
  <c r="VAH6" i="12"/>
  <c r="UZZ6" i="12"/>
  <c r="UZR6" i="12"/>
  <c r="UZJ6" i="12"/>
  <c r="UZB6" i="12"/>
  <c r="UYT6" i="12"/>
  <c r="UYL6" i="12"/>
  <c r="UYD6" i="12"/>
  <c r="UXV6" i="12"/>
  <c r="UXN6" i="12"/>
  <c r="UXF6" i="12"/>
  <c r="UWX6" i="12"/>
  <c r="UWP6" i="12"/>
  <c r="UWH6" i="12"/>
  <c r="UVZ6" i="12"/>
  <c r="UVR6" i="12"/>
  <c r="UVJ6" i="12"/>
  <c r="UVB6" i="12"/>
  <c r="UUT6" i="12"/>
  <c r="UUL6" i="12"/>
  <c r="UUD6" i="12"/>
  <c r="UTV6" i="12"/>
  <c r="UTN6" i="12"/>
  <c r="UTF6" i="12"/>
  <c r="USX6" i="12"/>
  <c r="USP6" i="12"/>
  <c r="USH6" i="12"/>
  <c r="URZ6" i="12"/>
  <c r="URR6" i="12"/>
  <c r="URJ6" i="12"/>
  <c r="URB6" i="12"/>
  <c r="UQT6" i="12"/>
  <c r="UQL6" i="12"/>
  <c r="UQD6" i="12"/>
  <c r="UPV6" i="12"/>
  <c r="UPN6" i="12"/>
  <c r="UPF6" i="12"/>
  <c r="UOX6" i="12"/>
  <c r="UOP6" i="12"/>
  <c r="UOH6" i="12"/>
  <c r="UNZ6" i="12"/>
  <c r="UNR6" i="12"/>
  <c r="UNJ6" i="12"/>
  <c r="UNB6" i="12"/>
  <c r="UMT6" i="12"/>
  <c r="UML6" i="12"/>
  <c r="UMD6" i="12"/>
  <c r="ULV6" i="12"/>
  <c r="ULN6" i="12"/>
  <c r="ULF6" i="12"/>
  <c r="UKX6" i="12"/>
  <c r="UKP6" i="12"/>
  <c r="UKH6" i="12"/>
  <c r="UJZ6" i="12"/>
  <c r="UJR6" i="12"/>
  <c r="UJJ6" i="12"/>
  <c r="UJB6" i="12"/>
  <c r="UIT6" i="12"/>
  <c r="UIL6" i="12"/>
  <c r="UID6" i="12"/>
  <c r="UHV6" i="12"/>
  <c r="UHN6" i="12"/>
  <c r="UHF6" i="12"/>
  <c r="UGX6" i="12"/>
  <c r="UGP6" i="12"/>
  <c r="UGH6" i="12"/>
  <c r="UFZ6" i="12"/>
  <c r="UFR6" i="12"/>
  <c r="UFJ6" i="12"/>
  <c r="UFB6" i="12"/>
  <c r="UET6" i="12"/>
  <c r="UEL6" i="12"/>
  <c r="UED6" i="12"/>
  <c r="UDV6" i="12"/>
  <c r="UDN6" i="12"/>
  <c r="UDF6" i="12"/>
  <c r="UCX6" i="12"/>
  <c r="UCP6" i="12"/>
  <c r="UCH6" i="12"/>
  <c r="UBZ6" i="12"/>
  <c r="UBR6" i="12"/>
  <c r="UBJ6" i="12"/>
  <c r="UBB6" i="12"/>
  <c r="UAT6" i="12"/>
  <c r="UAL6" i="12"/>
  <c r="UAD6" i="12"/>
  <c r="TZV6" i="12"/>
  <c r="TZN6" i="12"/>
  <c r="TZF6" i="12"/>
  <c r="TYX6" i="12"/>
  <c r="TYP6" i="12"/>
  <c r="TYH6" i="12"/>
  <c r="TXZ6" i="12"/>
  <c r="TXR6" i="12"/>
  <c r="TXJ6" i="12"/>
  <c r="TXB6" i="12"/>
  <c r="TWT6" i="12"/>
  <c r="TWL6" i="12"/>
  <c r="TWD6" i="12"/>
  <c r="TVV6" i="12"/>
  <c r="TVN6" i="12"/>
  <c r="TVF6" i="12"/>
  <c r="TUX6" i="12"/>
  <c r="TUP6" i="12"/>
  <c r="TUH6" i="12"/>
  <c r="TTZ6" i="12"/>
  <c r="TTR6" i="12"/>
  <c r="TTJ6" i="12"/>
  <c r="TTB6" i="12"/>
  <c r="TST6" i="12"/>
  <c r="TSL6" i="12"/>
  <c r="TSD6" i="12"/>
  <c r="TRV6" i="12"/>
  <c r="TRN6" i="12"/>
  <c r="TRF6" i="12"/>
  <c r="TQX6" i="12"/>
  <c r="TQP6" i="12"/>
  <c r="TQH6" i="12"/>
  <c r="TPZ6" i="12"/>
  <c r="TPR6" i="12"/>
  <c r="TPJ6" i="12"/>
  <c r="TPB6" i="12"/>
  <c r="TOT6" i="12"/>
  <c r="TOL6" i="12"/>
  <c r="TOD6" i="12"/>
  <c r="TNV6" i="12"/>
  <c r="TNN6" i="12"/>
  <c r="TNF6" i="12"/>
  <c r="TMX6" i="12"/>
  <c r="TMP6" i="12"/>
  <c r="TMH6" i="12"/>
  <c r="TLZ6" i="12"/>
  <c r="TLR6" i="12"/>
  <c r="TLJ6" i="12"/>
  <c r="TLB6" i="12"/>
  <c r="TKT6" i="12"/>
  <c r="TKL6" i="12"/>
  <c r="TKD6" i="12"/>
  <c r="TJV6" i="12"/>
  <c r="TJN6" i="12"/>
  <c r="TJF6" i="12"/>
  <c r="TIX6" i="12"/>
  <c r="TIP6" i="12"/>
  <c r="TIH6" i="12"/>
  <c r="THZ6" i="12"/>
  <c r="THR6" i="12"/>
  <c r="THJ6" i="12"/>
  <c r="THB6" i="12"/>
  <c r="TGT6" i="12"/>
  <c r="TGL6" i="12"/>
  <c r="TGD6" i="12"/>
  <c r="TFV6" i="12"/>
  <c r="TFN6" i="12"/>
  <c r="TFF6" i="12"/>
  <c r="TEX6" i="12"/>
  <c r="TEP6" i="12"/>
  <c r="TEH6" i="12"/>
  <c r="TDZ6" i="12"/>
  <c r="TDR6" i="12"/>
  <c r="TDJ6" i="12"/>
  <c r="TDB6" i="12"/>
  <c r="TCT6" i="12"/>
  <c r="TCL6" i="12"/>
  <c r="TCD6" i="12"/>
  <c r="TBV6" i="12"/>
  <c r="TBN6" i="12"/>
  <c r="TBF6" i="12"/>
  <c r="TAX6" i="12"/>
  <c r="TAP6" i="12"/>
  <c r="TAH6" i="12"/>
  <c r="SZZ6" i="12"/>
  <c r="SZR6" i="12"/>
  <c r="SZJ6" i="12"/>
  <c r="SZB6" i="12"/>
  <c r="SYT6" i="12"/>
  <c r="SYL6" i="12"/>
  <c r="SYD6" i="12"/>
  <c r="SXV6" i="12"/>
  <c r="SXN6" i="12"/>
  <c r="SXF6" i="12"/>
  <c r="SWX6" i="12"/>
  <c r="SWP6" i="12"/>
  <c r="SWH6" i="12"/>
  <c r="SVZ6" i="12"/>
  <c r="SVR6" i="12"/>
  <c r="SVJ6" i="12"/>
  <c r="SVB6" i="12"/>
  <c r="SUT6" i="12"/>
  <c r="SUL6" i="12"/>
  <c r="SUD6" i="12"/>
  <c r="STV6" i="12"/>
  <c r="STN6" i="12"/>
  <c r="STF6" i="12"/>
  <c r="SSX6" i="12"/>
  <c r="SSP6" i="12"/>
  <c r="SSH6" i="12"/>
  <c r="SRZ6" i="12"/>
  <c r="SRR6" i="12"/>
  <c r="SRJ6" i="12"/>
  <c r="SRB6" i="12"/>
  <c r="SQT6" i="12"/>
  <c r="SQL6" i="12"/>
  <c r="SQD6" i="12"/>
  <c r="SPV6" i="12"/>
  <c r="SPN6" i="12"/>
  <c r="SPF6" i="12"/>
  <c r="SOX6" i="12"/>
  <c r="SOP6" i="12"/>
  <c r="SOH6" i="12"/>
  <c r="SNZ6" i="12"/>
  <c r="SNR6" i="12"/>
  <c r="SNJ6" i="12"/>
  <c r="SNB6" i="12"/>
  <c r="SMT6" i="12"/>
  <c r="SML6" i="12"/>
  <c r="SMD6" i="12"/>
  <c r="SLV6" i="12"/>
  <c r="SLN6" i="12"/>
  <c r="SLF6" i="12"/>
  <c r="SKX6" i="12"/>
  <c r="SKP6" i="12"/>
  <c r="SKH6" i="12"/>
  <c r="SJZ6" i="12"/>
  <c r="SJR6" i="12"/>
  <c r="SJJ6" i="12"/>
  <c r="SJB6" i="12"/>
  <c r="SIT6" i="12"/>
  <c r="SIL6" i="12"/>
  <c r="SID6" i="12"/>
  <c r="SHV6" i="12"/>
  <c r="SHN6" i="12"/>
  <c r="SHF6" i="12"/>
  <c r="SGX6" i="12"/>
  <c r="SGP6" i="12"/>
  <c r="SGH6" i="12"/>
  <c r="SFZ6" i="12"/>
  <c r="SFR6" i="12"/>
  <c r="SFJ6" i="12"/>
  <c r="SFB6" i="12"/>
  <c r="SET6" i="12"/>
  <c r="SEL6" i="12"/>
  <c r="SED6" i="12"/>
  <c r="SDV6" i="12"/>
  <c r="SDN6" i="12"/>
  <c r="SDF6" i="12"/>
  <c r="SCX6" i="12"/>
  <c r="SCP6" i="12"/>
  <c r="SCH6" i="12"/>
  <c r="SBZ6" i="12"/>
  <c r="SBR6" i="12"/>
  <c r="SBJ6" i="12"/>
  <c r="SBB6" i="12"/>
  <c r="SAT6" i="12"/>
  <c r="SAL6" i="12"/>
  <c r="SAD6" i="12"/>
  <c r="RZV6" i="12"/>
  <c r="RZN6" i="12"/>
  <c r="RZF6" i="12"/>
  <c r="RYX6" i="12"/>
  <c r="RYP6" i="12"/>
  <c r="RYH6" i="12"/>
  <c r="RXZ6" i="12"/>
  <c r="RXR6" i="12"/>
  <c r="RXJ6" i="12"/>
  <c r="RXB6" i="12"/>
  <c r="RWT6" i="12"/>
  <c r="RWL6" i="12"/>
  <c r="RWD6" i="12"/>
  <c r="RVV6" i="12"/>
  <c r="RVN6" i="12"/>
  <c r="RVF6" i="12"/>
  <c r="RUX6" i="12"/>
  <c r="RUP6" i="12"/>
  <c r="RUH6" i="12"/>
  <c r="RTZ6" i="12"/>
  <c r="RTR6" i="12"/>
  <c r="RTJ6" i="12"/>
  <c r="RTB6" i="12"/>
  <c r="RST6" i="12"/>
  <c r="RSL6" i="12"/>
  <c r="RSD6" i="12"/>
  <c r="RRV6" i="12"/>
  <c r="RRN6" i="12"/>
  <c r="RRF6" i="12"/>
  <c r="RQX6" i="12"/>
  <c r="RQP6" i="12"/>
  <c r="RQH6" i="12"/>
  <c r="RPZ6" i="12"/>
  <c r="RPR6" i="12"/>
  <c r="RPJ6" i="12"/>
  <c r="RPB6" i="12"/>
  <c r="ROT6" i="12"/>
  <c r="ROL6" i="12"/>
  <c r="ROD6" i="12"/>
  <c r="RNV6" i="12"/>
  <c r="RNN6" i="12"/>
  <c r="RNF6" i="12"/>
  <c r="RMX6" i="12"/>
  <c r="RMP6" i="12"/>
  <c r="RMH6" i="12"/>
  <c r="RLZ6" i="12"/>
  <c r="RLR6" i="12"/>
  <c r="RLJ6" i="12"/>
  <c r="RLB6" i="12"/>
  <c r="RKT6" i="12"/>
  <c r="RKL6" i="12"/>
  <c r="RKD6" i="12"/>
  <c r="RJV6" i="12"/>
  <c r="RJN6" i="12"/>
  <c r="RJF6" i="12"/>
  <c r="RIX6" i="12"/>
  <c r="RIP6" i="12"/>
  <c r="RIH6" i="12"/>
  <c r="RHZ6" i="12"/>
  <c r="RHR6" i="12"/>
  <c r="RHJ6" i="12"/>
  <c r="RHB6" i="12"/>
  <c r="RGT6" i="12"/>
  <c r="RGL6" i="12"/>
  <c r="RGD6" i="12"/>
  <c r="RFV6" i="12"/>
  <c r="RFN6" i="12"/>
  <c r="RFF6" i="12"/>
  <c r="REX6" i="12"/>
  <c r="REP6" i="12"/>
  <c r="REH6" i="12"/>
  <c r="RDZ6" i="12"/>
  <c r="RDR6" i="12"/>
  <c r="RDJ6" i="12"/>
  <c r="RDB6" i="12"/>
  <c r="RCT6" i="12"/>
  <c r="RCL6" i="12"/>
  <c r="RCD6" i="12"/>
  <c r="RBV6" i="12"/>
  <c r="RBN6" i="12"/>
  <c r="RBF6" i="12"/>
  <c r="RAX6" i="12"/>
  <c r="RAP6" i="12"/>
  <c r="RAH6" i="12"/>
  <c r="QZZ6" i="12"/>
  <c r="QZR6" i="12"/>
  <c r="QZJ6" i="12"/>
  <c r="QZB6" i="12"/>
  <c r="QYT6" i="12"/>
  <c r="QYL6" i="12"/>
  <c r="QYD6" i="12"/>
  <c r="QXV6" i="12"/>
  <c r="QXN6" i="12"/>
  <c r="QXF6" i="12"/>
  <c r="QWX6" i="12"/>
  <c r="QWP6" i="12"/>
  <c r="QWH6" i="12"/>
  <c r="QVZ6" i="12"/>
  <c r="QVR6" i="12"/>
  <c r="QVJ6" i="12"/>
  <c r="QVB6" i="12"/>
  <c r="QUT6" i="12"/>
  <c r="QUL6" i="12"/>
  <c r="QUD6" i="12"/>
  <c r="QTV6" i="12"/>
  <c r="QTN6" i="12"/>
  <c r="QTF6" i="12"/>
  <c r="QSX6" i="12"/>
  <c r="QSP6" i="12"/>
  <c r="QSH6" i="12"/>
  <c r="QRZ6" i="12"/>
  <c r="QRR6" i="12"/>
  <c r="QRJ6" i="12"/>
  <c r="QRB6" i="12"/>
  <c r="QQT6" i="12"/>
  <c r="QQL6" i="12"/>
  <c r="QQD6" i="12"/>
  <c r="QPV6" i="12"/>
  <c r="QPN6" i="12"/>
  <c r="QPF6" i="12"/>
  <c r="QOX6" i="12"/>
  <c r="QOP6" i="12"/>
  <c r="QOH6" i="12"/>
  <c r="QNZ6" i="12"/>
  <c r="QNR6" i="12"/>
  <c r="QNJ6" i="12"/>
  <c r="QNB6" i="12"/>
  <c r="QMT6" i="12"/>
  <c r="QML6" i="12"/>
  <c r="QMD6" i="12"/>
  <c r="QLV6" i="12"/>
  <c r="QLN6" i="12"/>
  <c r="QLF6" i="12"/>
  <c r="QKX6" i="12"/>
  <c r="QKP6" i="12"/>
  <c r="QKH6" i="12"/>
  <c r="QJZ6" i="12"/>
  <c r="QJR6" i="12"/>
  <c r="QJJ6" i="12"/>
  <c r="QJB6" i="12"/>
  <c r="QIT6" i="12"/>
  <c r="QIL6" i="12"/>
  <c r="QID6" i="12"/>
  <c r="QHV6" i="12"/>
  <c r="QHN6" i="12"/>
  <c r="QHF6" i="12"/>
  <c r="QGX6" i="12"/>
  <c r="QGP6" i="12"/>
  <c r="QGH6" i="12"/>
  <c r="QFZ6" i="12"/>
  <c r="QFR6" i="12"/>
  <c r="QFJ6" i="12"/>
  <c r="QFB6" i="12"/>
  <c r="QET6" i="12"/>
  <c r="QEL6" i="12"/>
  <c r="QED6" i="12"/>
  <c r="QDV6" i="12"/>
  <c r="QDN6" i="12"/>
  <c r="QDF6" i="12"/>
  <c r="QCX6" i="12"/>
  <c r="QCP6" i="12"/>
  <c r="QCH6" i="12"/>
  <c r="QBZ6" i="12"/>
  <c r="QBR6" i="12"/>
  <c r="QBJ6" i="12"/>
  <c r="QBB6" i="12"/>
  <c r="QAT6" i="12"/>
  <c r="QAL6" i="12"/>
  <c r="QAD6" i="12"/>
  <c r="PZV6" i="12"/>
  <c r="PZN6" i="12"/>
  <c r="PZF6" i="12"/>
  <c r="PYX6" i="12"/>
  <c r="PYP6" i="12"/>
  <c r="PYH6" i="12"/>
  <c r="PXZ6" i="12"/>
  <c r="PXR6" i="12"/>
  <c r="PXJ6" i="12"/>
  <c r="PXB6" i="12"/>
  <c r="PWT6" i="12"/>
  <c r="PWL6" i="12"/>
  <c r="PWD6" i="12"/>
  <c r="PVV6" i="12"/>
  <c r="PVN6" i="12"/>
  <c r="PVF6" i="12"/>
  <c r="PUX6" i="12"/>
  <c r="PUP6" i="12"/>
  <c r="PUH6" i="12"/>
  <c r="PTZ6" i="12"/>
  <c r="PTR6" i="12"/>
  <c r="PTJ6" i="12"/>
  <c r="PTB6" i="12"/>
  <c r="PST6" i="12"/>
  <c r="PSL6" i="12"/>
  <c r="PSD6" i="12"/>
  <c r="PRV6" i="12"/>
  <c r="PRN6" i="12"/>
  <c r="PRF6" i="12"/>
  <c r="PQX6" i="12"/>
  <c r="PQP6" i="12"/>
  <c r="PQH6" i="12"/>
  <c r="PPZ6" i="12"/>
  <c r="PPR6" i="12"/>
  <c r="PPJ6" i="12"/>
  <c r="PPB6" i="12"/>
  <c r="POT6" i="12"/>
  <c r="POL6" i="12"/>
  <c r="POD6" i="12"/>
  <c r="PNV6" i="12"/>
  <c r="PNN6" i="12"/>
  <c r="PNF6" i="12"/>
  <c r="PMX6" i="12"/>
  <c r="PMP6" i="12"/>
  <c r="PMH6" i="12"/>
  <c r="PLZ6" i="12"/>
  <c r="PLR6" i="12"/>
  <c r="PLJ6" i="12"/>
  <c r="PLB6" i="12"/>
  <c r="PKT6" i="12"/>
  <c r="PKL6" i="12"/>
  <c r="PKD6" i="12"/>
  <c r="PJV6" i="12"/>
  <c r="PJN6" i="12"/>
  <c r="PJF6" i="12"/>
  <c r="PIX6" i="12"/>
  <c r="PIP6" i="12"/>
  <c r="PIH6" i="12"/>
  <c r="PHZ6" i="12"/>
  <c r="PHR6" i="12"/>
  <c r="PHJ6" i="12"/>
  <c r="PHB6" i="12"/>
  <c r="PGT6" i="12"/>
  <c r="PGL6" i="12"/>
  <c r="PGD6" i="12"/>
  <c r="PFV6" i="12"/>
  <c r="PFN6" i="12"/>
  <c r="PFF6" i="12"/>
  <c r="PEX6" i="12"/>
  <c r="PEP6" i="12"/>
  <c r="PEH6" i="12"/>
  <c r="PDZ6" i="12"/>
  <c r="PDR6" i="12"/>
  <c r="PDJ6" i="12"/>
  <c r="PDB6" i="12"/>
  <c r="PCT6" i="12"/>
  <c r="PCL6" i="12"/>
  <c r="PCD6" i="12"/>
  <c r="PBV6" i="12"/>
  <c r="PBN6" i="12"/>
  <c r="PBF6" i="12"/>
  <c r="PAX6" i="12"/>
  <c r="PAP6" i="12"/>
  <c r="PAH6" i="12"/>
  <c r="OZZ6" i="12"/>
  <c r="OZR6" i="12"/>
  <c r="OZJ6" i="12"/>
  <c r="OZB6" i="12"/>
  <c r="OYT6" i="12"/>
  <c r="OYL6" i="12"/>
  <c r="OYD6" i="12"/>
  <c r="OXV6" i="12"/>
  <c r="OXN6" i="12"/>
  <c r="OXF6" i="12"/>
  <c r="OWX6" i="12"/>
  <c r="OWP6" i="12"/>
  <c r="OWH6" i="12"/>
  <c r="OVZ6" i="12"/>
  <c r="OVR6" i="12"/>
  <c r="OVJ6" i="12"/>
  <c r="OVB6" i="12"/>
  <c r="OUT6" i="12"/>
  <c r="OUL6" i="12"/>
  <c r="OUD6" i="12"/>
  <c r="OTV6" i="12"/>
  <c r="OTN6" i="12"/>
  <c r="OTF6" i="12"/>
  <c r="OSX6" i="12"/>
  <c r="OSP6" i="12"/>
  <c r="OSH6" i="12"/>
  <c r="ORZ6" i="12"/>
  <c r="ORR6" i="12"/>
  <c r="ORJ6" i="12"/>
  <c r="ORB6" i="12"/>
  <c r="OQT6" i="12"/>
  <c r="OQL6" i="12"/>
  <c r="OQD6" i="12"/>
  <c r="OPV6" i="12"/>
  <c r="OPN6" i="12"/>
  <c r="OPF6" i="12"/>
  <c r="OOX6" i="12"/>
  <c r="OOP6" i="12"/>
  <c r="OOH6" i="12"/>
  <c r="ONZ6" i="12"/>
  <c r="ONR6" i="12"/>
  <c r="ONJ6" i="12"/>
  <c r="ONB6" i="12"/>
  <c r="OMT6" i="12"/>
  <c r="OML6" i="12"/>
  <c r="OMD6" i="12"/>
  <c r="OLV6" i="12"/>
  <c r="OLN6" i="12"/>
  <c r="OLF6" i="12"/>
  <c r="OKX6" i="12"/>
  <c r="OKP6" i="12"/>
  <c r="OKH6" i="12"/>
  <c r="OJZ6" i="12"/>
  <c r="OJR6" i="12"/>
  <c r="OJJ6" i="12"/>
  <c r="OJB6" i="12"/>
  <c r="OIT6" i="12"/>
  <c r="OIL6" i="12"/>
  <c r="OID6" i="12"/>
  <c r="OHV6" i="12"/>
  <c r="OHN6" i="12"/>
  <c r="OHF6" i="12"/>
  <c r="OGX6" i="12"/>
  <c r="OGP6" i="12"/>
  <c r="OGH6" i="12"/>
  <c r="OFZ6" i="12"/>
  <c r="OFR6" i="12"/>
  <c r="OFJ6" i="12"/>
  <c r="OFB6" i="12"/>
  <c r="OET6" i="12"/>
  <c r="OEL6" i="12"/>
  <c r="OED6" i="12"/>
  <c r="ODV6" i="12"/>
  <c r="ODN6" i="12"/>
  <c r="ODF6" i="12"/>
  <c r="OCX6" i="12"/>
  <c r="OCP6" i="12"/>
  <c r="OCH6" i="12"/>
  <c r="OBZ6" i="12"/>
  <c r="OBR6" i="12"/>
  <c r="OBJ6" i="12"/>
  <c r="OBB6" i="12"/>
  <c r="OAT6" i="12"/>
  <c r="OAL6" i="12"/>
  <c r="OAD6" i="12"/>
  <c r="NZV6" i="12"/>
  <c r="NZN6" i="12"/>
  <c r="NZF6" i="12"/>
  <c r="NYX6" i="12"/>
  <c r="NYP6" i="12"/>
  <c r="NYH6" i="12"/>
  <c r="NXZ6" i="12"/>
  <c r="NXR6" i="12"/>
  <c r="NXJ6" i="12"/>
  <c r="NXB6" i="12"/>
  <c r="NWT6" i="12"/>
  <c r="NWL6" i="12"/>
  <c r="NWD6" i="12"/>
  <c r="NVV6" i="12"/>
  <c r="NVN6" i="12"/>
  <c r="NVF6" i="12"/>
  <c r="NUX6" i="12"/>
  <c r="NUP6" i="12"/>
  <c r="NUH6" i="12"/>
  <c r="NTZ6" i="12"/>
  <c r="NTR6" i="12"/>
  <c r="NTJ6" i="12"/>
  <c r="NTB6" i="12"/>
  <c r="NST6" i="12"/>
  <c r="NSL6" i="12"/>
  <c r="NSD6" i="12"/>
  <c r="NRV6" i="12"/>
  <c r="NRN6" i="12"/>
  <c r="NRF6" i="12"/>
  <c r="NQX6" i="12"/>
  <c r="NQP6" i="12"/>
  <c r="NQH6" i="12"/>
  <c r="NPZ6" i="12"/>
  <c r="NPR6" i="12"/>
  <c r="NPJ6" i="12"/>
  <c r="NPB6" i="12"/>
  <c r="NOT6" i="12"/>
  <c r="NOL6" i="12"/>
  <c r="NOD6" i="12"/>
  <c r="NNV6" i="12"/>
  <c r="NNN6" i="12"/>
  <c r="NNF6" i="12"/>
  <c r="NMX6" i="12"/>
  <c r="NMP6" i="12"/>
  <c r="NMH6" i="12"/>
  <c r="NLZ6" i="12"/>
  <c r="NLR6" i="12"/>
  <c r="NLJ6" i="12"/>
  <c r="NLB6" i="12"/>
  <c r="NKT6" i="12"/>
  <c r="NKL6" i="12"/>
  <c r="NKD6" i="12"/>
  <c r="NJV6" i="12"/>
  <c r="NJN6" i="12"/>
  <c r="NJF6" i="12"/>
  <c r="NIX6" i="12"/>
  <c r="NIP6" i="12"/>
  <c r="NIH6" i="12"/>
  <c r="NHZ6" i="12"/>
  <c r="NHR6" i="12"/>
  <c r="NHJ6" i="12"/>
  <c r="NHB6" i="12"/>
  <c r="NGT6" i="12"/>
  <c r="NGL6" i="12"/>
  <c r="NGD6" i="12"/>
  <c r="NFV6" i="12"/>
  <c r="NFN6" i="12"/>
  <c r="NFF6" i="12"/>
  <c r="NEX6" i="12"/>
  <c r="NEP6" i="12"/>
  <c r="NEH6" i="12"/>
  <c r="NDZ6" i="12"/>
  <c r="NDR6" i="12"/>
  <c r="NDJ6" i="12"/>
  <c r="NDB6" i="12"/>
  <c r="NCT6" i="12"/>
  <c r="NCL6" i="12"/>
  <c r="NCD6" i="12"/>
  <c r="NBV6" i="12"/>
  <c r="NBN6" i="12"/>
  <c r="NBF6" i="12"/>
  <c r="NAX6" i="12"/>
  <c r="NAP6" i="12"/>
  <c r="NAH6" i="12"/>
  <c r="MZZ6" i="12"/>
  <c r="MZR6" i="12"/>
  <c r="MZJ6" i="12"/>
  <c r="MZB6" i="12"/>
  <c r="MYT6" i="12"/>
  <c r="MYL6" i="12"/>
  <c r="MYD6" i="12"/>
  <c r="MXV6" i="12"/>
  <c r="MXN6" i="12"/>
  <c r="MXF6" i="12"/>
  <c r="MWX6" i="12"/>
  <c r="MWP6" i="12"/>
  <c r="MWH6" i="12"/>
  <c r="MVZ6" i="12"/>
  <c r="MVR6" i="12"/>
  <c r="MVJ6" i="12"/>
  <c r="MVB6" i="12"/>
  <c r="MUT6" i="12"/>
  <c r="MUL6" i="12"/>
  <c r="MUD6" i="12"/>
  <c r="MTV6" i="12"/>
  <c r="MTN6" i="12"/>
  <c r="MTF6" i="12"/>
  <c r="MSX6" i="12"/>
  <c r="MSP6" i="12"/>
  <c r="MSH6" i="12"/>
  <c r="MRZ6" i="12"/>
  <c r="MRR6" i="12"/>
  <c r="MRJ6" i="12"/>
  <c r="MRB6" i="12"/>
  <c r="MQT6" i="12"/>
  <c r="MQL6" i="12"/>
  <c r="MQD6" i="12"/>
  <c r="MPV6" i="12"/>
  <c r="MPN6" i="12"/>
  <c r="MPF6" i="12"/>
  <c r="MOX6" i="12"/>
  <c r="MOP6" i="12"/>
  <c r="MOH6" i="12"/>
  <c r="MNZ6" i="12"/>
  <c r="MNR6" i="12"/>
  <c r="MNJ6" i="12"/>
  <c r="MNB6" i="12"/>
  <c r="MMT6" i="12"/>
  <c r="MML6" i="12"/>
  <c r="MMD6" i="12"/>
  <c r="MLV6" i="12"/>
  <c r="MLN6" i="12"/>
  <c r="MLF6" i="12"/>
  <c r="MKX6" i="12"/>
  <c r="MKP6" i="12"/>
  <c r="MKH6" i="12"/>
  <c r="MJZ6" i="12"/>
  <c r="MJR6" i="12"/>
  <c r="MJJ6" i="12"/>
  <c r="MJB6" i="12"/>
  <c r="MIT6" i="12"/>
  <c r="MIL6" i="12"/>
  <c r="MID6" i="12"/>
  <c r="MHV6" i="12"/>
  <c r="MHN6" i="12"/>
  <c r="MHF6" i="12"/>
  <c r="MGX6" i="12"/>
  <c r="MGP6" i="12"/>
  <c r="MGH6" i="12"/>
  <c r="MFZ6" i="12"/>
  <c r="MFR6" i="12"/>
  <c r="MFJ6" i="12"/>
  <c r="MFB6" i="12"/>
  <c r="MET6" i="12"/>
  <c r="MEL6" i="12"/>
  <c r="MED6" i="12"/>
  <c r="MDV6" i="12"/>
  <c r="MDN6" i="12"/>
  <c r="MDF6" i="12"/>
  <c r="MCX6" i="12"/>
  <c r="MCP6" i="12"/>
  <c r="MCH6" i="12"/>
  <c r="MBZ6" i="12"/>
  <c r="MBR6" i="12"/>
  <c r="MBJ6" i="12"/>
  <c r="MBB6" i="12"/>
  <c r="MAT6" i="12"/>
  <c r="MAL6" i="12"/>
  <c r="MAD6" i="12"/>
  <c r="LZV6" i="12"/>
  <c r="LZN6" i="12"/>
  <c r="LZF6" i="12"/>
  <c r="LYX6" i="12"/>
  <c r="LYP6" i="12"/>
  <c r="LYH6" i="12"/>
  <c r="LXZ6" i="12"/>
  <c r="LXR6" i="12"/>
  <c r="LXJ6" i="12"/>
  <c r="LXB6" i="12"/>
  <c r="LWT6" i="12"/>
  <c r="LWL6" i="12"/>
  <c r="LWD6" i="12"/>
  <c r="LVV6" i="12"/>
  <c r="LVN6" i="12"/>
  <c r="LVF6" i="12"/>
  <c r="LUX6" i="12"/>
  <c r="LUP6" i="12"/>
  <c r="LUH6" i="12"/>
  <c r="LTZ6" i="12"/>
  <c r="LTR6" i="12"/>
  <c r="LTJ6" i="12"/>
  <c r="LTB6" i="12"/>
  <c r="LST6" i="12"/>
  <c r="LSL6" i="12"/>
  <c r="LSD6" i="12"/>
  <c r="LRV6" i="12"/>
  <c r="LRN6" i="12"/>
  <c r="LRF6" i="12"/>
  <c r="LQX6" i="12"/>
  <c r="LQP6" i="12"/>
  <c r="LQH6" i="12"/>
  <c r="LPZ6" i="12"/>
  <c r="LPR6" i="12"/>
  <c r="LPJ6" i="12"/>
  <c r="LPB6" i="12"/>
  <c r="LOT6" i="12"/>
  <c r="LOL6" i="12"/>
  <c r="LOD6" i="12"/>
  <c r="LNV6" i="12"/>
  <c r="LNN6" i="12"/>
  <c r="LNF6" i="12"/>
  <c r="LMX6" i="12"/>
  <c r="LMP6" i="12"/>
  <c r="LMH6" i="12"/>
  <c r="LLZ6" i="12"/>
  <c r="LLR6" i="12"/>
  <c r="LLJ6" i="12"/>
  <c r="LLB6" i="12"/>
  <c r="LKT6" i="12"/>
  <c r="LKL6" i="12"/>
  <c r="LKD6" i="12"/>
  <c r="LJV6" i="12"/>
  <c r="LJN6" i="12"/>
  <c r="LJF6" i="12"/>
  <c r="LIX6" i="12"/>
  <c r="LIP6" i="12"/>
  <c r="LIH6" i="12"/>
  <c r="LHZ6" i="12"/>
  <c r="LHR6" i="12"/>
  <c r="LHJ6" i="12"/>
  <c r="LHB6" i="12"/>
  <c r="LGT6" i="12"/>
  <c r="LGL6" i="12"/>
  <c r="LGD6" i="12"/>
  <c r="LFV6" i="12"/>
  <c r="LFN6" i="12"/>
  <c r="LFF6" i="12"/>
  <c r="LEX6" i="12"/>
  <c r="LEP6" i="12"/>
  <c r="LEH6" i="12"/>
  <c r="LDZ6" i="12"/>
  <c r="LDR6" i="12"/>
  <c r="LDJ6" i="12"/>
  <c r="LDB6" i="12"/>
  <c r="LCT6" i="12"/>
  <c r="LCL6" i="12"/>
  <c r="LCD6" i="12"/>
  <c r="LBV6" i="12"/>
  <c r="LBN6" i="12"/>
  <c r="LBF6" i="12"/>
  <c r="LAX6" i="12"/>
  <c r="LAP6" i="12"/>
  <c r="LAH6" i="12"/>
  <c r="KZZ6" i="12"/>
  <c r="KZR6" i="12"/>
  <c r="KZJ6" i="12"/>
  <c r="KZB6" i="12"/>
  <c r="KYT6" i="12"/>
  <c r="KYL6" i="12"/>
  <c r="KYD6" i="12"/>
  <c r="KXV6" i="12"/>
  <c r="KXN6" i="12"/>
  <c r="KXF6" i="12"/>
  <c r="KWX6" i="12"/>
  <c r="KWP6" i="12"/>
  <c r="KWH6" i="12"/>
  <c r="KVZ6" i="12"/>
  <c r="KVR6" i="12"/>
  <c r="KVJ6" i="12"/>
  <c r="KVB6" i="12"/>
  <c r="KUT6" i="12"/>
  <c r="KUL6" i="12"/>
  <c r="KUD6" i="12"/>
  <c r="KTV6" i="12"/>
  <c r="KTN6" i="12"/>
  <c r="KTF6" i="12"/>
  <c r="KSX6" i="12"/>
  <c r="KSP6" i="12"/>
  <c r="KSH6" i="12"/>
  <c r="KRZ6" i="12"/>
  <c r="KRR6" i="12"/>
  <c r="KRJ6" i="12"/>
  <c r="KRB6" i="12"/>
  <c r="KQT6" i="12"/>
  <c r="KQL6" i="12"/>
  <c r="KQD6" i="12"/>
  <c r="KPV6" i="12"/>
  <c r="KPN6" i="12"/>
  <c r="KPF6" i="12"/>
  <c r="KOX6" i="12"/>
  <c r="KOP6" i="12"/>
  <c r="KOH6" i="12"/>
  <c r="KNZ6" i="12"/>
  <c r="KNR6" i="12"/>
  <c r="KNJ6" i="12"/>
  <c r="KNB6" i="12"/>
  <c r="KMT6" i="12"/>
  <c r="KML6" i="12"/>
  <c r="KMD6" i="12"/>
  <c r="KLV6" i="12"/>
  <c r="KLN6" i="12"/>
  <c r="KLF6" i="12"/>
  <c r="KKX6" i="12"/>
  <c r="KKP6" i="12"/>
  <c r="KKH6" i="12"/>
  <c r="KJZ6" i="12"/>
  <c r="KJR6" i="12"/>
  <c r="KJJ6" i="12"/>
  <c r="KJB6" i="12"/>
  <c r="KIT6" i="12"/>
  <c r="KIL6" i="12"/>
  <c r="KID6" i="12"/>
  <c r="KHV6" i="12"/>
  <c r="KHN6" i="12"/>
  <c r="KHF6" i="12"/>
  <c r="KGX6" i="12"/>
  <c r="KGP6" i="12"/>
  <c r="KGH6" i="12"/>
  <c r="KFZ6" i="12"/>
  <c r="KFR6" i="12"/>
  <c r="KFJ6" i="12"/>
  <c r="KFB6" i="12"/>
  <c r="KET6" i="12"/>
  <c r="KEL6" i="12"/>
  <c r="KED6" i="12"/>
  <c r="KDV6" i="12"/>
  <c r="KDN6" i="12"/>
  <c r="KDF6" i="12"/>
  <c r="KCX6" i="12"/>
  <c r="KCP6" i="12"/>
  <c r="KCH6" i="12"/>
  <c r="KBZ6" i="12"/>
  <c r="KBR6" i="12"/>
  <c r="KBJ6" i="12"/>
  <c r="KBB6" i="12"/>
  <c r="KAT6" i="12"/>
  <c r="KAL6" i="12"/>
  <c r="KAD6" i="12"/>
  <c r="JZV6" i="12"/>
  <c r="JZN6" i="12"/>
  <c r="JZF6" i="12"/>
  <c r="JYX6" i="12"/>
  <c r="JYP6" i="12"/>
  <c r="JYH6" i="12"/>
  <c r="JXZ6" i="12"/>
  <c r="JXR6" i="12"/>
  <c r="JXJ6" i="12"/>
  <c r="JXB6" i="12"/>
  <c r="JWT6" i="12"/>
  <c r="JWL6" i="12"/>
  <c r="JWD6" i="12"/>
  <c r="JVV6" i="12"/>
  <c r="JVN6" i="12"/>
  <c r="JVF6" i="12"/>
  <c r="JUX6" i="12"/>
  <c r="JUP6" i="12"/>
  <c r="JUH6" i="12"/>
  <c r="JTZ6" i="12"/>
  <c r="JTR6" i="12"/>
  <c r="JTJ6" i="12"/>
  <c r="JTB6" i="12"/>
  <c r="JST6" i="12"/>
  <c r="JSL6" i="12"/>
  <c r="JSD6" i="12"/>
  <c r="JRV6" i="12"/>
  <c r="JRN6" i="12"/>
  <c r="JRF6" i="12"/>
  <c r="JQX6" i="12"/>
  <c r="JQP6" i="12"/>
  <c r="JQH6" i="12"/>
  <c r="JPZ6" i="12"/>
  <c r="JPR6" i="12"/>
  <c r="JPJ6" i="12"/>
  <c r="JPB6" i="12"/>
  <c r="JOT6" i="12"/>
  <c r="JOL6" i="12"/>
  <c r="JOD6" i="12"/>
  <c r="JNV6" i="12"/>
  <c r="JNN6" i="12"/>
  <c r="JNF6" i="12"/>
  <c r="JMX6" i="12"/>
  <c r="JMP6" i="12"/>
  <c r="JMH6" i="12"/>
  <c r="JLZ6" i="12"/>
  <c r="JLR6" i="12"/>
  <c r="JLJ6" i="12"/>
  <c r="JLB6" i="12"/>
  <c r="JKT6" i="12"/>
  <c r="JKL6" i="12"/>
  <c r="JKD6" i="12"/>
  <c r="JJV6" i="12"/>
  <c r="JJN6" i="12"/>
  <c r="JJF6" i="12"/>
  <c r="JIX6" i="12"/>
  <c r="JIP6" i="12"/>
  <c r="JIH6" i="12"/>
  <c r="JHZ6" i="12"/>
  <c r="JHR6" i="12"/>
  <c r="JHJ6" i="12"/>
  <c r="JHB6" i="12"/>
  <c r="JGT6" i="12"/>
  <c r="JGL6" i="12"/>
  <c r="JGD6" i="12"/>
  <c r="JFV6" i="12"/>
  <c r="JFN6" i="12"/>
  <c r="JFF6" i="12"/>
  <c r="JEX6" i="12"/>
  <c r="JEP6" i="12"/>
  <c r="JEH6" i="12"/>
  <c r="JDZ6" i="12"/>
  <c r="JDR6" i="12"/>
  <c r="JDJ6" i="12"/>
  <c r="JDB6" i="12"/>
  <c r="JCT6" i="12"/>
  <c r="JCL6" i="12"/>
  <c r="JCD6" i="12"/>
  <c r="JBV6" i="12"/>
  <c r="JBN6" i="12"/>
  <c r="JBF6" i="12"/>
  <c r="JAX6" i="12"/>
  <c r="JAP6" i="12"/>
  <c r="JAH6" i="12"/>
  <c r="IZZ6" i="12"/>
  <c r="IZR6" i="12"/>
  <c r="IZJ6" i="12"/>
  <c r="IZB6" i="12"/>
  <c r="IYT6" i="12"/>
  <c r="IYL6" i="12"/>
  <c r="IYD6" i="12"/>
  <c r="IXV6" i="12"/>
  <c r="IXN6" i="12"/>
  <c r="IXF6" i="12"/>
  <c r="IWX6" i="12"/>
  <c r="IWP6" i="12"/>
  <c r="IWH6" i="12"/>
  <c r="IVZ6" i="12"/>
  <c r="IVR6" i="12"/>
  <c r="IVJ6" i="12"/>
  <c r="IVB6" i="12"/>
  <c r="IUT6" i="12"/>
  <c r="IUL6" i="12"/>
  <c r="IUD6" i="12"/>
  <c r="ITV6" i="12"/>
  <c r="ITN6" i="12"/>
  <c r="ITF6" i="12"/>
  <c r="ISX6" i="12"/>
  <c r="ISP6" i="12"/>
  <c r="ISH6" i="12"/>
  <c r="IRZ6" i="12"/>
  <c r="IRR6" i="12"/>
  <c r="IRJ6" i="12"/>
  <c r="IRB6" i="12"/>
  <c r="IQT6" i="12"/>
  <c r="IQL6" i="12"/>
  <c r="IQD6" i="12"/>
  <c r="IPV6" i="12"/>
  <c r="IPN6" i="12"/>
  <c r="IPF6" i="12"/>
  <c r="IOX6" i="12"/>
  <c r="IOP6" i="12"/>
  <c r="IOH6" i="12"/>
  <c r="INZ6" i="12"/>
  <c r="INR6" i="12"/>
  <c r="INJ6" i="12"/>
  <c r="INB6" i="12"/>
  <c r="IMT6" i="12"/>
  <c r="IML6" i="12"/>
  <c r="IMD6" i="12"/>
  <c r="ILV6" i="12"/>
  <c r="ILN6" i="12"/>
  <c r="ILF6" i="12"/>
  <c r="IKX6" i="12"/>
  <c r="IKP6" i="12"/>
  <c r="IKH6" i="12"/>
  <c r="IJZ6" i="12"/>
  <c r="IJR6" i="12"/>
  <c r="IJJ6" i="12"/>
  <c r="IJB6" i="12"/>
  <c r="IIT6" i="12"/>
  <c r="IIL6" i="12"/>
  <c r="IID6" i="12"/>
  <c r="IHV6" i="12"/>
  <c r="IHN6" i="12"/>
  <c r="IHF6" i="12"/>
  <c r="IGX6" i="12"/>
  <c r="IGP6" i="12"/>
  <c r="IGH6" i="12"/>
  <c r="IFZ6" i="12"/>
  <c r="IFR6" i="12"/>
  <c r="IFJ6" i="12"/>
  <c r="IFB6" i="12"/>
  <c r="IET6" i="12"/>
  <c r="IEL6" i="12"/>
  <c r="IED6" i="12"/>
  <c r="IDV6" i="12"/>
  <c r="IDN6" i="12"/>
  <c r="IDF6" i="12"/>
  <c r="ICX6" i="12"/>
  <c r="ICP6" i="12"/>
  <c r="ICH6" i="12"/>
  <c r="IBZ6" i="12"/>
  <c r="IBR6" i="12"/>
  <c r="IBJ6" i="12"/>
  <c r="IBB6" i="12"/>
  <c r="IAT6" i="12"/>
  <c r="IAL6" i="12"/>
  <c r="IAD6" i="12"/>
  <c r="HZV6" i="12"/>
  <c r="HZN6" i="12"/>
  <c r="HZF6" i="12"/>
  <c r="HYX6" i="12"/>
  <c r="HYP6" i="12"/>
  <c r="HYH6" i="12"/>
  <c r="HXZ6" i="12"/>
  <c r="HXR6" i="12"/>
  <c r="HXJ6" i="12"/>
  <c r="HXB6" i="12"/>
  <c r="HWT6" i="12"/>
  <c r="HWL6" i="12"/>
  <c r="HWD6" i="12"/>
  <c r="HVV6" i="12"/>
  <c r="HVN6" i="12"/>
  <c r="HVF6" i="12"/>
  <c r="HUX6" i="12"/>
  <c r="HUP6" i="12"/>
  <c r="HUH6" i="12"/>
  <c r="HTZ6" i="12"/>
  <c r="HTR6" i="12"/>
  <c r="HTJ6" i="12"/>
  <c r="HTB6" i="12"/>
  <c r="HST6" i="12"/>
  <c r="HSL6" i="12"/>
  <c r="HSD6" i="12"/>
  <c r="HRV6" i="12"/>
  <c r="HRN6" i="12"/>
  <c r="HRF6" i="12"/>
  <c r="HQX6" i="12"/>
  <c r="HQP6" i="12"/>
  <c r="HQH6" i="12"/>
  <c r="HPZ6" i="12"/>
  <c r="HPR6" i="12"/>
  <c r="HPJ6" i="12"/>
  <c r="HPB6" i="12"/>
  <c r="HOT6" i="12"/>
  <c r="HOL6" i="12"/>
  <c r="HOD6" i="12"/>
  <c r="HNV6" i="12"/>
  <c r="HNN6" i="12"/>
  <c r="HNF6" i="12"/>
  <c r="HMX6" i="12"/>
  <c r="HMP6" i="12"/>
  <c r="HMH6" i="12"/>
  <c r="HLZ6" i="12"/>
  <c r="HLR6" i="12"/>
  <c r="HLJ6" i="12"/>
  <c r="HLB6" i="12"/>
  <c r="HKT6" i="12"/>
  <c r="HKL6" i="12"/>
  <c r="HKD6" i="12"/>
  <c r="HJV6" i="12"/>
  <c r="HJN6" i="12"/>
  <c r="HJF6" i="12"/>
  <c r="HIX6" i="12"/>
  <c r="HIP6" i="12"/>
  <c r="HIH6" i="12"/>
  <c r="HHZ6" i="12"/>
  <c r="HHR6" i="12"/>
  <c r="HHJ6" i="12"/>
  <c r="HHB6" i="12"/>
  <c r="HGT6" i="12"/>
  <c r="HGL6" i="12"/>
  <c r="HGD6" i="12"/>
  <c r="HFV6" i="12"/>
  <c r="HFN6" i="12"/>
  <c r="HFF6" i="12"/>
  <c r="HEX6" i="12"/>
  <c r="HEP6" i="12"/>
  <c r="HEH6" i="12"/>
  <c r="HDZ6" i="12"/>
  <c r="HDR6" i="12"/>
  <c r="HDJ6" i="12"/>
  <c r="HDB6" i="12"/>
  <c r="HCT6" i="12"/>
  <c r="HCL6" i="12"/>
  <c r="HCD6" i="12"/>
  <c r="HBV6" i="12"/>
  <c r="HBN6" i="12"/>
  <c r="HBF6" i="12"/>
  <c r="HAX6" i="12"/>
  <c r="HAP6" i="12"/>
  <c r="HAH6" i="12"/>
  <c r="GZZ6" i="12"/>
  <c r="GZR6" i="12"/>
  <c r="GZJ6" i="12"/>
  <c r="GZB6" i="12"/>
  <c r="GYT6" i="12"/>
  <c r="GYL6" i="12"/>
  <c r="GYD6" i="12"/>
  <c r="GXV6" i="12"/>
  <c r="GXN6" i="12"/>
  <c r="GXF6" i="12"/>
  <c r="GWX6" i="12"/>
  <c r="GWP6" i="12"/>
  <c r="GWH6" i="12"/>
  <c r="GVZ6" i="12"/>
  <c r="GVR6" i="12"/>
  <c r="GVJ6" i="12"/>
  <c r="GVB6" i="12"/>
  <c r="GUT6" i="12"/>
  <c r="GUL6" i="12"/>
  <c r="GUD6" i="12"/>
  <c r="GTV6" i="12"/>
  <c r="GTN6" i="12"/>
  <c r="GTF6" i="12"/>
  <c r="GSX6" i="12"/>
  <c r="GSP6" i="12"/>
  <c r="GSH6" i="12"/>
  <c r="GRZ6" i="12"/>
  <c r="GRR6" i="12"/>
  <c r="GRJ6" i="12"/>
  <c r="GRB6" i="12"/>
  <c r="GQT6" i="12"/>
  <c r="GQL6" i="12"/>
  <c r="GQD6" i="12"/>
  <c r="GPV6" i="12"/>
  <c r="GPN6" i="12"/>
  <c r="GPF6" i="12"/>
  <c r="GOX6" i="12"/>
  <c r="GOP6" i="12"/>
  <c r="GOH6" i="12"/>
  <c r="GNZ6" i="12"/>
  <c r="GNR6" i="12"/>
  <c r="GNJ6" i="12"/>
  <c r="GNB6" i="12"/>
  <c r="GMT6" i="12"/>
  <c r="GML6" i="12"/>
  <c r="GMD6" i="12"/>
  <c r="GLV6" i="12"/>
  <c r="GLN6" i="12"/>
  <c r="GLF6" i="12"/>
  <c r="GKX6" i="12"/>
  <c r="GKP6" i="12"/>
  <c r="GKH6" i="12"/>
  <c r="GJZ6" i="12"/>
  <c r="GJR6" i="12"/>
  <c r="GJJ6" i="12"/>
  <c r="GJB6" i="12"/>
  <c r="GIT6" i="12"/>
  <c r="GIL6" i="12"/>
  <c r="GID6" i="12"/>
  <c r="GHV6" i="12"/>
  <c r="GHN6" i="12"/>
  <c r="GHF6" i="12"/>
  <c r="GGX6" i="12"/>
  <c r="GGP6" i="12"/>
  <c r="GGH6" i="12"/>
  <c r="GFZ6" i="12"/>
  <c r="GFR6" i="12"/>
  <c r="GFJ6" i="12"/>
  <c r="GFB6" i="12"/>
  <c r="GET6" i="12"/>
  <c r="GEL6" i="12"/>
  <c r="GED6" i="12"/>
  <c r="GDV6" i="12"/>
  <c r="GDN6" i="12"/>
  <c r="GDF6" i="12"/>
  <c r="GCX6" i="12"/>
  <c r="GCP6" i="12"/>
  <c r="GCH6" i="12"/>
  <c r="GBZ6" i="12"/>
  <c r="GBR6" i="12"/>
  <c r="GBJ6" i="12"/>
  <c r="GBB6" i="12"/>
  <c r="GAT6" i="12"/>
  <c r="GAL6" i="12"/>
  <c r="GAD6" i="12"/>
  <c r="FZV6" i="12"/>
  <c r="FZN6" i="12"/>
  <c r="FZF6" i="12"/>
  <c r="FYX6" i="12"/>
  <c r="FYP6" i="12"/>
  <c r="FYH6" i="12"/>
  <c r="FXZ6" i="12"/>
  <c r="FXR6" i="12"/>
  <c r="FXJ6" i="12"/>
  <c r="FXB6" i="12"/>
  <c r="FWT6" i="12"/>
  <c r="FWL6" i="12"/>
  <c r="FWD6" i="12"/>
  <c r="FVV6" i="12"/>
  <c r="FVN6" i="12"/>
  <c r="FVF6" i="12"/>
  <c r="FUX6" i="12"/>
  <c r="FUP6" i="12"/>
  <c r="FUH6" i="12"/>
  <c r="FTZ6" i="12"/>
  <c r="FTR6" i="12"/>
  <c r="FTJ6" i="12"/>
  <c r="FTB6" i="12"/>
  <c r="FST6" i="12"/>
  <c r="FSL6" i="12"/>
  <c r="FSD6" i="12"/>
  <c r="FRV6" i="12"/>
  <c r="FRN6" i="12"/>
  <c r="FRF6" i="12"/>
  <c r="FQX6" i="12"/>
  <c r="FQP6" i="12"/>
  <c r="FQH6" i="12"/>
  <c r="FPZ6" i="12"/>
  <c r="FPR6" i="12"/>
  <c r="FPJ6" i="12"/>
  <c r="FPB6" i="12"/>
  <c r="FOT6" i="12"/>
  <c r="FOL6" i="12"/>
  <c r="FOD6" i="12"/>
  <c r="FNV6" i="12"/>
  <c r="FNN6" i="12"/>
  <c r="FNF6" i="12"/>
  <c r="FMX6" i="12"/>
  <c r="FMP6" i="12"/>
  <c r="FMH6" i="12"/>
  <c r="FLZ6" i="12"/>
  <c r="FLR6" i="12"/>
  <c r="FLJ6" i="12"/>
  <c r="FLB6" i="12"/>
  <c r="FKT6" i="12"/>
  <c r="FKL6" i="12"/>
  <c r="FKD6" i="12"/>
  <c r="FJV6" i="12"/>
  <c r="FJN6" i="12"/>
  <c r="FJF6" i="12"/>
  <c r="FIX6" i="12"/>
  <c r="FIP6" i="12"/>
  <c r="FIH6" i="12"/>
  <c r="FHZ6" i="12"/>
  <c r="FHR6" i="12"/>
  <c r="FHJ6" i="12"/>
  <c r="FHB6" i="12"/>
  <c r="FGT6" i="12"/>
  <c r="FGL6" i="12"/>
  <c r="FGD6" i="12"/>
  <c r="FFV6" i="12"/>
  <c r="FFN6" i="12"/>
  <c r="FFF6" i="12"/>
  <c r="FEX6" i="12"/>
  <c r="FEP6" i="12"/>
  <c r="FEH6" i="12"/>
  <c r="FDZ6" i="12"/>
  <c r="FDR6" i="12"/>
  <c r="FDJ6" i="12"/>
  <c r="FDB6" i="12"/>
  <c r="FCT6" i="12"/>
  <c r="FCL6" i="12"/>
  <c r="FCD6" i="12"/>
  <c r="FBV6" i="12"/>
  <c r="FBN6" i="12"/>
  <c r="FBF6" i="12"/>
  <c r="FAX6" i="12"/>
  <c r="FAP6" i="12"/>
  <c r="FAH6" i="12"/>
  <c r="EZZ6" i="12"/>
  <c r="EZR6" i="12"/>
  <c r="EZJ6" i="12"/>
  <c r="EZB6" i="12"/>
  <c r="EYT6" i="12"/>
  <c r="EYL6" i="12"/>
  <c r="EYD6" i="12"/>
  <c r="EXV6" i="12"/>
  <c r="EXN6" i="12"/>
  <c r="EXF6" i="12"/>
  <c r="EWX6" i="12"/>
  <c r="EWP6" i="12"/>
  <c r="EWH6" i="12"/>
  <c r="EVZ6" i="12"/>
  <c r="EVR6" i="12"/>
  <c r="EVJ6" i="12"/>
  <c r="EVB6" i="12"/>
  <c r="EUT6" i="12"/>
  <c r="EUL6" i="12"/>
  <c r="EUD6" i="12"/>
  <c r="ETV6" i="12"/>
  <c r="ETN6" i="12"/>
  <c r="ETF6" i="12"/>
  <c r="ESX6" i="12"/>
  <c r="ESP6" i="12"/>
  <c r="ESH6" i="12"/>
  <c r="ERZ6" i="12"/>
  <c r="ERR6" i="12"/>
  <c r="ERJ6" i="12"/>
  <c r="ERB6" i="12"/>
  <c r="EQT6" i="12"/>
  <c r="EQL6" i="12"/>
  <c r="EQD6" i="12"/>
  <c r="EPV6" i="12"/>
  <c r="EPN6" i="12"/>
  <c r="EPF6" i="12"/>
  <c r="EOX6" i="12"/>
  <c r="EOP6" i="12"/>
  <c r="EOH6" i="12"/>
  <c r="ENZ6" i="12"/>
  <c r="ENR6" i="12"/>
  <c r="ENJ6" i="12"/>
  <c r="ENB6" i="12"/>
  <c r="EMT6" i="12"/>
  <c r="EML6" i="12"/>
  <c r="EMD6" i="12"/>
  <c r="ELV6" i="12"/>
  <c r="ELN6" i="12"/>
  <c r="ELF6" i="12"/>
  <c r="EKX6" i="12"/>
  <c r="EKP6" i="12"/>
  <c r="EKH6" i="12"/>
  <c r="EJZ6" i="12"/>
  <c r="EJR6" i="12"/>
  <c r="EJJ6" i="12"/>
  <c r="EJB6" i="12"/>
  <c r="EIT6" i="12"/>
  <c r="EIL6" i="12"/>
  <c r="EID6" i="12"/>
  <c r="EHV6" i="12"/>
  <c r="EHN6" i="12"/>
  <c r="EHF6" i="12"/>
  <c r="EGX6" i="12"/>
  <c r="EGP6" i="12"/>
  <c r="EGH6" i="12"/>
  <c r="EFZ6" i="12"/>
  <c r="EFR6" i="12"/>
  <c r="EFJ6" i="12"/>
  <c r="EFB6" i="12"/>
  <c r="EET6" i="12"/>
  <c r="EEL6" i="12"/>
  <c r="EED6" i="12"/>
  <c r="EDV6" i="12"/>
  <c r="EDN6" i="12"/>
  <c r="EDF6" i="12"/>
  <c r="ECX6" i="12"/>
  <c r="ECP6" i="12"/>
  <c r="ECH6" i="12"/>
  <c r="EBZ6" i="12"/>
  <c r="EBR6" i="12"/>
  <c r="EBJ6" i="12"/>
  <c r="EBB6" i="12"/>
  <c r="EAT6" i="12"/>
  <c r="EAL6" i="12"/>
  <c r="EAD6" i="12"/>
  <c r="DZV6" i="12"/>
  <c r="DZN6" i="12"/>
  <c r="DZF6" i="12"/>
  <c r="DYX6" i="12"/>
  <c r="DYP6" i="12"/>
  <c r="DYH6" i="12"/>
  <c r="DXZ6" i="12"/>
  <c r="DXR6" i="12"/>
  <c r="DXJ6" i="12"/>
  <c r="DXB6" i="12"/>
  <c r="DWT6" i="12"/>
  <c r="DWL6" i="12"/>
  <c r="DWD6" i="12"/>
  <c r="DVV6" i="12"/>
  <c r="DVN6" i="12"/>
  <c r="DVF6" i="12"/>
  <c r="DUX6" i="12"/>
  <c r="DUP6" i="12"/>
  <c r="DUH6" i="12"/>
  <c r="DTZ6" i="12"/>
  <c r="DTR6" i="12"/>
  <c r="DTJ6" i="12"/>
  <c r="DTB6" i="12"/>
  <c r="DST6" i="12"/>
  <c r="DSL6" i="12"/>
  <c r="DSD6" i="12"/>
  <c r="DRV6" i="12"/>
  <c r="DRN6" i="12"/>
  <c r="DRF6" i="12"/>
  <c r="DQX6" i="12"/>
  <c r="DQP6" i="12"/>
  <c r="DQH6" i="12"/>
  <c r="DPZ6" i="12"/>
  <c r="DPR6" i="12"/>
  <c r="DPJ6" i="12"/>
  <c r="DPB6" i="12"/>
  <c r="DOT6" i="12"/>
  <c r="DOL6" i="12"/>
  <c r="DOD6" i="12"/>
  <c r="DNV6" i="12"/>
  <c r="DNN6" i="12"/>
  <c r="DNF6" i="12"/>
  <c r="DMX6" i="12"/>
  <c r="DMP6" i="12"/>
  <c r="DMH6" i="12"/>
  <c r="DLZ6" i="12"/>
  <c r="DLR6" i="12"/>
  <c r="DLJ6" i="12"/>
  <c r="DLB6" i="12"/>
  <c r="DKT6" i="12"/>
  <c r="DKL6" i="12"/>
  <c r="DKD6" i="12"/>
  <c r="DJV6" i="12"/>
  <c r="DJN6" i="12"/>
  <c r="DJF6" i="12"/>
  <c r="DIX6" i="12"/>
  <c r="DIP6" i="12"/>
  <c r="DIH6" i="12"/>
  <c r="DHZ6" i="12"/>
  <c r="DHR6" i="12"/>
  <c r="DHJ6" i="12"/>
  <c r="DHB6" i="12"/>
  <c r="DGT6" i="12"/>
  <c r="DGL6" i="12"/>
  <c r="DGD6" i="12"/>
  <c r="DFV6" i="12"/>
  <c r="DFN6" i="12"/>
  <c r="DFF6" i="12"/>
  <c r="DEX6" i="12"/>
  <c r="DEP6" i="12"/>
  <c r="DEH6" i="12"/>
  <c r="DDZ6" i="12"/>
  <c r="DDR6" i="12"/>
  <c r="DDJ6" i="12"/>
  <c r="DDB6" i="12"/>
  <c r="DCT6" i="12"/>
  <c r="DCL6" i="12"/>
  <c r="DCD6" i="12"/>
  <c r="DBV6" i="12"/>
  <c r="DBN6" i="12"/>
  <c r="DBF6" i="12"/>
  <c r="DAX6" i="12"/>
  <c r="DAP6" i="12"/>
  <c r="DAH6" i="12"/>
  <c r="CZZ6" i="12"/>
  <c r="CZR6" i="12"/>
  <c r="CZJ6" i="12"/>
  <c r="CZB6" i="12"/>
  <c r="CYT6" i="12"/>
  <c r="CYL6" i="12"/>
  <c r="CYD6" i="12"/>
  <c r="CXV6" i="12"/>
  <c r="CXN6" i="12"/>
  <c r="CXF6" i="12"/>
  <c r="CWX6" i="12"/>
  <c r="CWP6" i="12"/>
  <c r="CWH6" i="12"/>
  <c r="CVZ6" i="12"/>
  <c r="CVR6" i="12"/>
  <c r="CVJ6" i="12"/>
  <c r="CVB6" i="12"/>
  <c r="CUT6" i="12"/>
  <c r="CUL6" i="12"/>
  <c r="CUD6" i="12"/>
  <c r="CTV6" i="12"/>
  <c r="CTN6" i="12"/>
  <c r="CTF6" i="12"/>
  <c r="CSX6" i="12"/>
  <c r="CSP6" i="12"/>
  <c r="CSH6" i="12"/>
  <c r="CRZ6" i="12"/>
  <c r="CRR6" i="12"/>
  <c r="CRJ6" i="12"/>
  <c r="CRB6" i="12"/>
  <c r="CQT6" i="12"/>
  <c r="CQL6" i="12"/>
  <c r="CQD6" i="12"/>
  <c r="CPV6" i="12"/>
  <c r="CPN6" i="12"/>
  <c r="CPF6" i="12"/>
  <c r="COX6" i="12"/>
  <c r="COP6" i="12"/>
  <c r="COH6" i="12"/>
  <c r="CNZ6" i="12"/>
  <c r="CNR6" i="12"/>
  <c r="CNJ6" i="12"/>
  <c r="CNB6" i="12"/>
  <c r="CMT6" i="12"/>
  <c r="CML6" i="12"/>
  <c r="CMD6" i="12"/>
  <c r="CLV6" i="12"/>
  <c r="CLN6" i="12"/>
  <c r="CLF6" i="12"/>
  <c r="CKX6" i="12"/>
  <c r="CKP6" i="12"/>
  <c r="CKH6" i="12"/>
  <c r="CJZ6" i="12"/>
  <c r="CJR6" i="12"/>
  <c r="CJJ6" i="12"/>
  <c r="CJB6" i="12"/>
  <c r="CIT6" i="12"/>
  <c r="CIL6" i="12"/>
  <c r="CID6" i="12"/>
  <c r="CHV6" i="12"/>
  <c r="CHN6" i="12"/>
  <c r="CHF6" i="12"/>
  <c r="CGX6" i="12"/>
  <c r="CGP6" i="12"/>
  <c r="CGH6" i="12"/>
  <c r="CFZ6" i="12"/>
  <c r="CFR6" i="12"/>
  <c r="CFJ6" i="12"/>
  <c r="CFB6" i="12"/>
  <c r="CET6" i="12"/>
  <c r="CEL6" i="12"/>
  <c r="CED6" i="12"/>
  <c r="CDV6" i="12"/>
  <c r="CDN6" i="12"/>
  <c r="CDF6" i="12"/>
  <c r="CCX6" i="12"/>
  <c r="CCP6" i="12"/>
  <c r="CCH6" i="12"/>
  <c r="CBZ6" i="12"/>
  <c r="CBR6" i="12"/>
  <c r="CBJ6" i="12"/>
  <c r="CBB6" i="12"/>
  <c r="CAT6" i="12"/>
  <c r="CAL6" i="12"/>
  <c r="CAD6" i="12"/>
  <c r="BZV6" i="12"/>
  <c r="BZN6" i="12"/>
  <c r="BZF6" i="12"/>
  <c r="BYX6" i="12"/>
  <c r="BYP6" i="12"/>
  <c r="BYH6" i="12"/>
  <c r="BXZ6" i="12"/>
  <c r="BXR6" i="12"/>
  <c r="BXJ6" i="12"/>
  <c r="BXB6" i="12"/>
  <c r="BWT6" i="12"/>
  <c r="BWL6" i="12"/>
  <c r="BWD6" i="12"/>
  <c r="BVV6" i="12"/>
  <c r="BVN6" i="12"/>
  <c r="BVF6" i="12"/>
  <c r="BUX6" i="12"/>
  <c r="BUP6" i="12"/>
  <c r="BUH6" i="12"/>
  <c r="BTZ6" i="12"/>
  <c r="BTR6" i="12"/>
  <c r="BTJ6" i="12"/>
  <c r="BTB6" i="12"/>
  <c r="BST6" i="12"/>
  <c r="BSL6" i="12"/>
  <c r="BSD6" i="12"/>
  <c r="BRV6" i="12"/>
  <c r="BRN6" i="12"/>
  <c r="BRF6" i="12"/>
  <c r="BQX6" i="12"/>
  <c r="BQP6" i="12"/>
  <c r="BQH6" i="12"/>
  <c r="BPZ6" i="12"/>
  <c r="BPR6" i="12"/>
  <c r="BPJ6" i="12"/>
  <c r="BPB6" i="12"/>
  <c r="BOT6" i="12"/>
  <c r="BOL6" i="12"/>
  <c r="BOD6" i="12"/>
  <c r="BNV6" i="12"/>
  <c r="BNN6" i="12"/>
  <c r="BNF6" i="12"/>
  <c r="BMX6" i="12"/>
  <c r="BMP6" i="12"/>
  <c r="BMH6" i="12"/>
  <c r="BLZ6" i="12"/>
  <c r="BLR6" i="12"/>
  <c r="BLJ6" i="12"/>
  <c r="BLB6" i="12"/>
  <c r="BKT6" i="12"/>
  <c r="BKL6" i="12"/>
  <c r="BKD6" i="12"/>
  <c r="BJV6" i="12"/>
  <c r="BJN6" i="12"/>
  <c r="BJF6" i="12"/>
  <c r="BIX6" i="12"/>
  <c r="BIP6" i="12"/>
  <c r="BIH6" i="12"/>
  <c r="BHZ6" i="12"/>
  <c r="BHR6" i="12"/>
  <c r="BHJ6" i="12"/>
  <c r="BHB6" i="12"/>
  <c r="BGT6" i="12"/>
  <c r="BGL6" i="12"/>
  <c r="BGD6" i="12"/>
  <c r="BFV6" i="12"/>
  <c r="BFN6" i="12"/>
  <c r="BFF6" i="12"/>
  <c r="BEX6" i="12"/>
  <c r="BEP6" i="12"/>
  <c r="BEH6" i="12"/>
  <c r="BDZ6" i="12"/>
  <c r="BDR6" i="12"/>
  <c r="BDJ6" i="12"/>
  <c r="BDB6" i="12"/>
  <c r="BCT6" i="12"/>
  <c r="BCL6" i="12"/>
  <c r="BCD6" i="12"/>
  <c r="BBV6" i="12"/>
  <c r="BBN6" i="12"/>
  <c r="BBF6" i="12"/>
  <c r="BAX6" i="12"/>
  <c r="BAP6" i="12"/>
  <c r="BAH6" i="12"/>
  <c r="AZZ6" i="12"/>
  <c r="AZR6" i="12"/>
  <c r="AZJ6" i="12"/>
  <c r="AZB6" i="12"/>
  <c r="AYT6" i="12"/>
  <c r="AYL6" i="12"/>
  <c r="AYD6" i="12"/>
  <c r="AXV6" i="12"/>
  <c r="AXN6" i="12"/>
  <c r="AXF6" i="12"/>
  <c r="AWX6" i="12"/>
  <c r="AWP6" i="12"/>
  <c r="AWH6" i="12"/>
  <c r="AVZ6" i="12"/>
  <c r="AVR6" i="12"/>
  <c r="AVJ6" i="12"/>
  <c r="AVB6" i="12"/>
  <c r="AUT6" i="12"/>
  <c r="AUL6" i="12"/>
  <c r="AUD6" i="12"/>
  <c r="ATV6" i="12"/>
  <c r="ATN6" i="12"/>
  <c r="ATF6" i="12"/>
  <c r="ASX6" i="12"/>
  <c r="ASP6" i="12"/>
  <c r="ASH6" i="12"/>
  <c r="ARZ6" i="12"/>
  <c r="ARR6" i="12"/>
  <c r="ARJ6" i="12"/>
  <c r="ARB6" i="12"/>
  <c r="AQT6" i="12"/>
  <c r="AQL6" i="12"/>
  <c r="AQD6" i="12"/>
  <c r="APV6" i="12"/>
  <c r="APN6" i="12"/>
  <c r="APF6" i="12"/>
  <c r="AOX6" i="12"/>
  <c r="AOP6" i="12"/>
  <c r="AOH6" i="12"/>
  <c r="ANZ6" i="12"/>
  <c r="ANR6" i="12"/>
  <c r="ANJ6" i="12"/>
  <c r="ANB6" i="12"/>
  <c r="AMT6" i="12"/>
  <c r="AML6" i="12"/>
  <c r="AMD6" i="12"/>
  <c r="ALV6" i="12"/>
  <c r="ALN6" i="12"/>
  <c r="ALF6" i="12"/>
  <c r="AKX6" i="12"/>
  <c r="AKP6" i="12"/>
  <c r="AKH6" i="12"/>
  <c r="AJZ6" i="12"/>
  <c r="AJR6" i="12"/>
  <c r="AJJ6" i="12"/>
  <c r="AJB6" i="12"/>
  <c r="AIT6" i="12"/>
  <c r="AIL6" i="12"/>
  <c r="AID6" i="12"/>
  <c r="AHV6" i="12"/>
  <c r="AHN6" i="12"/>
  <c r="AHF6" i="12"/>
  <c r="AGX6" i="12"/>
  <c r="AGP6" i="12"/>
  <c r="AGH6" i="12"/>
  <c r="AFZ6" i="12"/>
  <c r="AFR6" i="12"/>
  <c r="AFJ6" i="12"/>
  <c r="AFB6" i="12"/>
  <c r="AET6" i="12"/>
  <c r="AEL6" i="12"/>
  <c r="AED6" i="12"/>
  <c r="ADV6" i="12"/>
  <c r="ADN6" i="12"/>
  <c r="ADF6" i="12"/>
  <c r="ACX6" i="12"/>
  <c r="ACP6" i="12"/>
  <c r="ACH6" i="12"/>
  <c r="ABZ6" i="12"/>
  <c r="ABR6" i="12"/>
  <c r="ABJ6" i="12"/>
  <c r="ABB6" i="12"/>
  <c r="AAT6" i="12"/>
  <c r="AAL6" i="12"/>
  <c r="AAD6" i="12"/>
  <c r="ZV6" i="12"/>
  <c r="ZN6" i="12"/>
  <c r="ZF6" i="12"/>
  <c r="YX6" i="12"/>
  <c r="YP6" i="12"/>
  <c r="YH6" i="12"/>
  <c r="XZ6" i="12"/>
  <c r="XR6" i="12"/>
  <c r="XJ6" i="12"/>
  <c r="XB6" i="12"/>
  <c r="WT6" i="12"/>
  <c r="WL6" i="12"/>
  <c r="WD6" i="12"/>
  <c r="VV6" i="12"/>
  <c r="VN6" i="12"/>
  <c r="VF6" i="12"/>
  <c r="UX6" i="12"/>
  <c r="UP6" i="12"/>
  <c r="UH6" i="12"/>
  <c r="TZ6" i="12"/>
  <c r="TR6" i="12"/>
  <c r="TJ6" i="12"/>
  <c r="TB6" i="12"/>
  <c r="ST6" i="12"/>
  <c r="SL6" i="12"/>
  <c r="SD6" i="12"/>
  <c r="RV6" i="12"/>
  <c r="RN6" i="12"/>
  <c r="RF6" i="12"/>
  <c r="QX6" i="12"/>
  <c r="QP6" i="12"/>
  <c r="QH6" i="12"/>
  <c r="PZ6" i="12"/>
  <c r="PR6" i="12"/>
  <c r="PJ6" i="12"/>
  <c r="PB6" i="12"/>
  <c r="OT6" i="12"/>
  <c r="OL6" i="12"/>
  <c r="OD6" i="12"/>
  <c r="NV6" i="12"/>
  <c r="NN6" i="12"/>
  <c r="NF6" i="12"/>
  <c r="MX6" i="12"/>
  <c r="MP6" i="12"/>
  <c r="MH6" i="12"/>
  <c r="LZ6" i="12"/>
  <c r="LR6" i="12"/>
  <c r="LJ6" i="12"/>
  <c r="LB6" i="12"/>
  <c r="KT6" i="12"/>
  <c r="KL6" i="12"/>
  <c r="KD6" i="12"/>
  <c r="JV6" i="12"/>
  <c r="JN6" i="12"/>
  <c r="JF6" i="12"/>
  <c r="IX6" i="12"/>
  <c r="IP6" i="12"/>
  <c r="IH6" i="12"/>
  <c r="HZ6" i="12"/>
  <c r="HR6" i="12"/>
  <c r="HJ6" i="12"/>
  <c r="HB6" i="12"/>
  <c r="GT6" i="12"/>
  <c r="GL6" i="12"/>
  <c r="GD6" i="12"/>
  <c r="FV6" i="12"/>
  <c r="FN6" i="12"/>
  <c r="FF6" i="12"/>
  <c r="EX6" i="12"/>
  <c r="EP6" i="12"/>
  <c r="EH6" i="12"/>
  <c r="DZ6" i="12"/>
  <c r="DR6" i="12"/>
  <c r="DJ6" i="12"/>
  <c r="DB6" i="12"/>
  <c r="CT6" i="12"/>
  <c r="CL6" i="12"/>
  <c r="CD6" i="12"/>
  <c r="BV6" i="12"/>
  <c r="BN6" i="12"/>
  <c r="BF6" i="12"/>
  <c r="AX6" i="12"/>
  <c r="AP6" i="12"/>
  <c r="AH6" i="12"/>
  <c r="Z6" i="12"/>
  <c r="R6" i="12"/>
  <c r="XEX5" i="12"/>
  <c r="XEW5" i="12"/>
  <c r="XEP5" i="12"/>
  <c r="XEO5" i="12"/>
  <c r="XEH5" i="12"/>
  <c r="XEG5" i="12"/>
  <c r="XDZ5" i="12"/>
  <c r="XDY5" i="12"/>
  <c r="XDR5" i="12"/>
  <c r="XDQ5" i="12"/>
  <c r="XDJ5" i="12"/>
  <c r="XDI5" i="12"/>
  <c r="XDB5" i="12"/>
  <c r="XDA5" i="12"/>
  <c r="XCT5" i="12"/>
  <c r="XCS5" i="12"/>
  <c r="XCL5" i="12"/>
  <c r="XCK5" i="12"/>
  <c r="XCD5" i="12"/>
  <c r="XCC5" i="12"/>
  <c r="XBV5" i="12"/>
  <c r="XBU5" i="12"/>
  <c r="XBN5" i="12"/>
  <c r="XBM5" i="12"/>
  <c r="XBF5" i="12"/>
  <c r="XBE5" i="12"/>
  <c r="XAX5" i="12"/>
  <c r="XAW5" i="12"/>
  <c r="XAP5" i="12"/>
  <c r="XAO5" i="12"/>
  <c r="XAH5" i="12"/>
  <c r="XAG5" i="12"/>
  <c r="WZZ5" i="12"/>
  <c r="WZY5" i="12"/>
  <c r="WZR5" i="12"/>
  <c r="WZQ5" i="12"/>
  <c r="WZJ5" i="12"/>
  <c r="WZI5" i="12"/>
  <c r="WZB5" i="12"/>
  <c r="WZA5" i="12"/>
  <c r="WYT5" i="12"/>
  <c r="WYS5" i="12"/>
  <c r="WYL5" i="12"/>
  <c r="WYK5" i="12"/>
  <c r="WYD5" i="12"/>
  <c r="WYC5" i="12"/>
  <c r="WXV5" i="12"/>
  <c r="WXU5" i="12"/>
  <c r="WXN5" i="12"/>
  <c r="WXM5" i="12"/>
  <c r="WXF5" i="12"/>
  <c r="WXE5" i="12"/>
  <c r="WWX5" i="12"/>
  <c r="WWW5" i="12"/>
  <c r="WWP5" i="12"/>
  <c r="WWO5" i="12"/>
  <c r="WWH5" i="12"/>
  <c r="WWG5" i="12"/>
  <c r="WVZ5" i="12"/>
  <c r="WVY5" i="12"/>
  <c r="WVR5" i="12"/>
  <c r="WVQ5" i="12"/>
  <c r="WVJ5" i="12"/>
  <c r="WVI5" i="12"/>
  <c r="WVB5" i="12"/>
  <c r="WVA5" i="12"/>
  <c r="WUT5" i="12"/>
  <c r="WUS5" i="12"/>
  <c r="WUL5" i="12"/>
  <c r="WUK5" i="12"/>
  <c r="WUD5" i="12"/>
  <c r="WUC5" i="12"/>
  <c r="WTV5" i="12"/>
  <c r="WTU5" i="12"/>
  <c r="WTN5" i="12"/>
  <c r="WTM5" i="12"/>
  <c r="WTF5" i="12"/>
  <c r="WTE5" i="12"/>
  <c r="WSX5" i="12"/>
  <c r="WSW5" i="12"/>
  <c r="WSP5" i="12"/>
  <c r="WSO5" i="12"/>
  <c r="WSH5" i="12"/>
  <c r="WSG5" i="12"/>
  <c r="WRZ5" i="12"/>
  <c r="WRY5" i="12"/>
  <c r="WRR5" i="12"/>
  <c r="WRQ5" i="12"/>
  <c r="WRJ5" i="12"/>
  <c r="WRI5" i="12"/>
  <c r="WRB5" i="12"/>
  <c r="WRA5" i="12"/>
  <c r="WQT5" i="12"/>
  <c r="WQS5" i="12"/>
  <c r="WQL5" i="12"/>
  <c r="WQK5" i="12"/>
  <c r="WQD5" i="12"/>
  <c r="WQC5" i="12"/>
  <c r="WPV5" i="12"/>
  <c r="WPU5" i="12"/>
  <c r="WPN5" i="12"/>
  <c r="WPM5" i="12"/>
  <c r="WPF5" i="12"/>
  <c r="WPE5" i="12"/>
  <c r="WOX5" i="12"/>
  <c r="WOW5" i="12"/>
  <c r="WOP5" i="12"/>
  <c r="WOO5" i="12"/>
  <c r="WOH5" i="12"/>
  <c r="WOG5" i="12"/>
  <c r="WNZ5" i="12"/>
  <c r="WNY5" i="12"/>
  <c r="WNR5" i="12"/>
  <c r="WNQ5" i="12"/>
  <c r="WNJ5" i="12"/>
  <c r="WNI5" i="12"/>
  <c r="WNB5" i="12"/>
  <c r="WNA5" i="12"/>
  <c r="WMT5" i="12"/>
  <c r="WMS5" i="12"/>
  <c r="WML5" i="12"/>
  <c r="WMK5" i="12"/>
  <c r="WMD5" i="12"/>
  <c r="WMC5" i="12"/>
  <c r="WLV5" i="12"/>
  <c r="WLU5" i="12"/>
  <c r="WLN5" i="12"/>
  <c r="WLM5" i="12"/>
  <c r="WLF5" i="12"/>
  <c r="WLE5" i="12"/>
  <c r="WKX5" i="12"/>
  <c r="WKW5" i="12"/>
  <c r="WKP5" i="12"/>
  <c r="WKO5" i="12"/>
  <c r="WKH5" i="12"/>
  <c r="WKG5" i="12"/>
  <c r="WJZ5" i="12"/>
  <c r="WJY5" i="12"/>
  <c r="WJR5" i="12"/>
  <c r="WJQ5" i="12"/>
  <c r="WJJ5" i="12"/>
  <c r="WJI5" i="12"/>
  <c r="WJB5" i="12"/>
  <c r="WJA5" i="12"/>
  <c r="WIT5" i="12"/>
  <c r="WIS5" i="12"/>
  <c r="WIL5" i="12"/>
  <c r="WIK5" i="12"/>
  <c r="WID5" i="12"/>
  <c r="WIC5" i="12"/>
  <c r="WHV5" i="12"/>
  <c r="WHU5" i="12"/>
  <c r="WHN5" i="12"/>
  <c r="WHM5" i="12"/>
  <c r="WHF5" i="12"/>
  <c r="WHE5" i="12"/>
  <c r="WGX5" i="12"/>
  <c r="WGW5" i="12"/>
  <c r="WGP5" i="12"/>
  <c r="WGO5" i="12"/>
  <c r="WGH5" i="12"/>
  <c r="WGG5" i="12"/>
  <c r="WFZ5" i="12"/>
  <c r="WFY5" i="12"/>
  <c r="WFR5" i="12"/>
  <c r="WFQ5" i="12"/>
  <c r="WFJ5" i="12"/>
  <c r="WFI5" i="12"/>
  <c r="WFB5" i="12"/>
  <c r="WFA5" i="12"/>
  <c r="WET5" i="12"/>
  <c r="WES5" i="12"/>
  <c r="WEL5" i="12"/>
  <c r="WEK5" i="12"/>
  <c r="WED5" i="12"/>
  <c r="WEC5" i="12"/>
  <c r="WDV5" i="12"/>
  <c r="WDU5" i="12"/>
  <c r="WDN5" i="12"/>
  <c r="WDM5" i="12"/>
  <c r="WDF5" i="12"/>
  <c r="WDE5" i="12"/>
  <c r="WCX5" i="12"/>
  <c r="WCW5" i="12"/>
  <c r="WCP5" i="12"/>
  <c r="WCO5" i="12"/>
  <c r="WCH5" i="12"/>
  <c r="WCG5" i="12"/>
  <c r="WBZ5" i="12"/>
  <c r="WBY5" i="12"/>
  <c r="WBR5" i="12"/>
  <c r="WBQ5" i="12"/>
  <c r="WBJ5" i="12"/>
  <c r="WBI5" i="12"/>
  <c r="WBB5" i="12"/>
  <c r="WBA5" i="12"/>
  <c r="WAT5" i="12"/>
  <c r="WAS5" i="12"/>
  <c r="WAL5" i="12"/>
  <c r="WAK5" i="12"/>
  <c r="WAD5" i="12"/>
  <c r="WAC5" i="12"/>
  <c r="VZV5" i="12"/>
  <c r="VZU5" i="12"/>
  <c r="VZN5" i="12"/>
  <c r="VZM5" i="12"/>
  <c r="VZF5" i="12"/>
  <c r="VZE5" i="12"/>
  <c r="VYX5" i="12"/>
  <c r="VYW5" i="12"/>
  <c r="VYP5" i="12"/>
  <c r="VYO5" i="12"/>
  <c r="VYH5" i="12"/>
  <c r="VYG5" i="12"/>
  <c r="VXZ5" i="12"/>
  <c r="VXY5" i="12"/>
  <c r="VXR5" i="12"/>
  <c r="VXQ5" i="12"/>
  <c r="VXJ5" i="12"/>
  <c r="VXI5" i="12"/>
  <c r="VXB5" i="12"/>
  <c r="VXA5" i="12"/>
  <c r="VWT5" i="12"/>
  <c r="VWS5" i="12"/>
  <c r="VWL5" i="12"/>
  <c r="VWK5" i="12"/>
  <c r="VWD5" i="12"/>
  <c r="VWC5" i="12"/>
  <c r="VVV5" i="12"/>
  <c r="VVU5" i="12"/>
  <c r="VVN5" i="12"/>
  <c r="VVM5" i="12"/>
  <c r="VVF5" i="12"/>
  <c r="VVE5" i="12"/>
  <c r="VUX5" i="12"/>
  <c r="VUW5" i="12"/>
  <c r="VUP5" i="12"/>
  <c r="VUO5" i="12"/>
  <c r="VUH5" i="12"/>
  <c r="VUG5" i="12"/>
  <c r="VTZ5" i="12"/>
  <c r="VTY5" i="12"/>
  <c r="VTR5" i="12"/>
  <c r="VTQ5" i="12"/>
  <c r="VTJ5" i="12"/>
  <c r="VTI5" i="12"/>
  <c r="VTB5" i="12"/>
  <c r="VTA5" i="12"/>
  <c r="VST5" i="12"/>
  <c r="VSS5" i="12"/>
  <c r="VSL5" i="12"/>
  <c r="VSK5" i="12"/>
  <c r="VSD5" i="12"/>
  <c r="VSC5" i="12"/>
  <c r="VRV5" i="12"/>
  <c r="VRU5" i="12"/>
  <c r="VRN5" i="12"/>
  <c r="VRM5" i="12"/>
  <c r="VRF5" i="12"/>
  <c r="VRE5" i="12"/>
  <c r="VQX5" i="12"/>
  <c r="VQW5" i="12"/>
  <c r="VQP5" i="12"/>
  <c r="VQO5" i="12"/>
  <c r="VQH5" i="12"/>
  <c r="VQG5" i="12"/>
  <c r="VPZ5" i="12"/>
  <c r="VPY5" i="12"/>
  <c r="VPR5" i="12"/>
  <c r="VPQ5" i="12"/>
  <c r="VPJ5" i="12"/>
  <c r="VPI5" i="12"/>
  <c r="VPB5" i="12"/>
  <c r="VPA5" i="12"/>
  <c r="VOT5" i="12"/>
  <c r="VOS5" i="12"/>
  <c r="VOL5" i="12"/>
  <c r="VOK5" i="12"/>
  <c r="VOD5" i="12"/>
  <c r="VOC5" i="12"/>
  <c r="VNV5" i="12"/>
  <c r="VNU5" i="12"/>
  <c r="VNN5" i="12"/>
  <c r="VNM5" i="12"/>
  <c r="VNF5" i="12"/>
  <c r="VNE5" i="12"/>
  <c r="VMX5" i="12"/>
  <c r="VMW5" i="12"/>
  <c r="VMP5" i="12"/>
  <c r="VMO5" i="12"/>
  <c r="VMH5" i="12"/>
  <c r="VMG5" i="12"/>
  <c r="VLZ5" i="12"/>
  <c r="VLY5" i="12"/>
  <c r="VLR5" i="12"/>
  <c r="VLQ5" i="12"/>
  <c r="VLJ5" i="12"/>
  <c r="VLI5" i="12"/>
  <c r="VLB5" i="12"/>
  <c r="VLA5" i="12"/>
  <c r="VKT5" i="12"/>
  <c r="VKS5" i="12"/>
  <c r="VKL5" i="12"/>
  <c r="VKK5" i="12"/>
  <c r="VKD5" i="12"/>
  <c r="VKC5" i="12"/>
  <c r="VJV5" i="12"/>
  <c r="VJU5" i="12"/>
  <c r="VJN5" i="12"/>
  <c r="VJM5" i="12"/>
  <c r="VJF5" i="12"/>
  <c r="VJE5" i="12"/>
  <c r="VIX5" i="12"/>
  <c r="VIW5" i="12"/>
  <c r="VIP5" i="12"/>
  <c r="VIO5" i="12"/>
  <c r="VIH5" i="12"/>
  <c r="VIG5" i="12"/>
  <c r="VHZ5" i="12"/>
  <c r="VHY5" i="12"/>
  <c r="VHR5" i="12"/>
  <c r="VHQ5" i="12"/>
  <c r="VHJ5" i="12"/>
  <c r="VHI5" i="12"/>
  <c r="VHB5" i="12"/>
  <c r="VHA5" i="12"/>
  <c r="VGT5" i="12"/>
  <c r="VGS5" i="12"/>
  <c r="VGL5" i="12"/>
  <c r="VGK5" i="12"/>
  <c r="VGD5" i="12"/>
  <c r="VGC5" i="12"/>
  <c r="VFV5" i="12"/>
  <c r="VFU5" i="12"/>
  <c r="VFN5" i="12"/>
  <c r="VFM5" i="12"/>
  <c r="VFF5" i="12"/>
  <c r="VFE5" i="12"/>
  <c r="VEX5" i="12"/>
  <c r="VEW5" i="12"/>
  <c r="VEP5" i="12"/>
  <c r="VEO5" i="12"/>
  <c r="VEH5" i="12"/>
  <c r="VEG5" i="12"/>
  <c r="VDZ5" i="12"/>
  <c r="VDY5" i="12"/>
  <c r="VDR5" i="12"/>
  <c r="VDQ5" i="12"/>
  <c r="VDJ5" i="12"/>
  <c r="VDI5" i="12"/>
  <c r="VDB5" i="12"/>
  <c r="VDA5" i="12"/>
  <c r="VCT5" i="12"/>
  <c r="VCS5" i="12"/>
  <c r="VCL5" i="12"/>
  <c r="VCK5" i="12"/>
  <c r="VCD5" i="12"/>
  <c r="VCC5" i="12"/>
  <c r="VBV5" i="12"/>
  <c r="VBU5" i="12"/>
  <c r="VBN5" i="12"/>
  <c r="VBM5" i="12"/>
  <c r="VBF5" i="12"/>
  <c r="VBE5" i="12"/>
  <c r="VAX5" i="12"/>
  <c r="VAW5" i="12"/>
  <c r="VAP5" i="12"/>
  <c r="VAO5" i="12"/>
  <c r="VAH5" i="12"/>
  <c r="VAG5" i="12"/>
  <c r="UZZ5" i="12"/>
  <c r="UZY5" i="12"/>
  <c r="UZR5" i="12"/>
  <c r="UZQ5" i="12"/>
  <c r="UZJ5" i="12"/>
  <c r="UZI5" i="12"/>
  <c r="UZB5" i="12"/>
  <c r="UZA5" i="12"/>
  <c r="UYT5" i="12"/>
  <c r="UYS5" i="12"/>
  <c r="UYL5" i="12"/>
  <c r="UYK5" i="12"/>
  <c r="UYD5" i="12"/>
  <c r="UYC5" i="12"/>
  <c r="UXV5" i="12"/>
  <c r="UXU5" i="12"/>
  <c r="UXN5" i="12"/>
  <c r="UXM5" i="12"/>
  <c r="UXF5" i="12"/>
  <c r="UXE5" i="12"/>
  <c r="UWX5" i="12"/>
  <c r="UWW5" i="12"/>
  <c r="UWP5" i="12"/>
  <c r="UWO5" i="12"/>
  <c r="UWH5" i="12"/>
  <c r="UWG5" i="12"/>
  <c r="UVZ5" i="12"/>
  <c r="UVY5" i="12"/>
  <c r="UVR5" i="12"/>
  <c r="UVQ5" i="12"/>
  <c r="UVJ5" i="12"/>
  <c r="UVI5" i="12"/>
  <c r="UVB5" i="12"/>
  <c r="UVA5" i="12"/>
  <c r="UUT5" i="12"/>
  <c r="UUS5" i="12"/>
  <c r="UUL5" i="12"/>
  <c r="UUK5" i="12"/>
  <c r="UUD5" i="12"/>
  <c r="UUC5" i="12"/>
  <c r="UTV5" i="12"/>
  <c r="UTU5" i="12"/>
  <c r="UTN5" i="12"/>
  <c r="UTM5" i="12"/>
  <c r="UTF5" i="12"/>
  <c r="UTE5" i="12"/>
  <c r="USX5" i="12"/>
  <c r="USW5" i="12"/>
  <c r="USP5" i="12"/>
  <c r="USO5" i="12"/>
  <c r="USH5" i="12"/>
  <c r="USG5" i="12"/>
  <c r="URZ5" i="12"/>
  <c r="URY5" i="12"/>
  <c r="URR5" i="12"/>
  <c r="URQ5" i="12"/>
  <c r="URJ5" i="12"/>
  <c r="URI5" i="12"/>
  <c r="URB5" i="12"/>
  <c r="URA5" i="12"/>
  <c r="UQT5" i="12"/>
  <c r="UQS5" i="12"/>
  <c r="UQL5" i="12"/>
  <c r="UQK5" i="12"/>
  <c r="UQD5" i="12"/>
  <c r="UQC5" i="12"/>
  <c r="UPV5" i="12"/>
  <c r="UPU5" i="12"/>
  <c r="UPN5" i="12"/>
  <c r="UPM5" i="12"/>
  <c r="UPF5" i="12"/>
  <c r="UPE5" i="12"/>
  <c r="UOX5" i="12"/>
  <c r="UOW5" i="12"/>
  <c r="UOP5" i="12"/>
  <c r="UOO5" i="12"/>
  <c r="UOH5" i="12"/>
  <c r="UOG5" i="12"/>
  <c r="UNZ5" i="12"/>
  <c r="UNY5" i="12"/>
  <c r="UNR5" i="12"/>
  <c r="UNQ5" i="12"/>
  <c r="UNJ5" i="12"/>
  <c r="UNI5" i="12"/>
  <c r="UNB5" i="12"/>
  <c r="UNA5" i="12"/>
  <c r="UMT5" i="12"/>
  <c r="UMS5" i="12"/>
  <c r="UML5" i="12"/>
  <c r="UMK5" i="12"/>
  <c r="UMD5" i="12"/>
  <c r="UMC5" i="12"/>
  <c r="ULV5" i="12"/>
  <c r="ULU5" i="12"/>
  <c r="ULN5" i="12"/>
  <c r="ULM5" i="12"/>
  <c r="ULF5" i="12"/>
  <c r="ULE5" i="12"/>
  <c r="UKX5" i="12"/>
  <c r="UKW5" i="12"/>
  <c r="UKP5" i="12"/>
  <c r="UKO5" i="12"/>
  <c r="UKH5" i="12"/>
  <c r="UKG5" i="12"/>
  <c r="UJZ5" i="12"/>
  <c r="UJY5" i="12"/>
  <c r="UJR5" i="12"/>
  <c r="UJQ5" i="12"/>
  <c r="UJJ5" i="12"/>
  <c r="UJI5" i="12"/>
  <c r="UJB5" i="12"/>
  <c r="UJA5" i="12"/>
  <c r="UIT5" i="12"/>
  <c r="UIS5" i="12"/>
  <c r="UIL5" i="12"/>
  <c r="UIK5" i="12"/>
  <c r="UID5" i="12"/>
  <c r="UIC5" i="12"/>
  <c r="UHV5" i="12"/>
  <c r="UHU5" i="12"/>
  <c r="UHN5" i="12"/>
  <c r="UHM5" i="12"/>
  <c r="UHF5" i="12"/>
  <c r="UHE5" i="12"/>
  <c r="UGX5" i="12"/>
  <c r="UGW5" i="12"/>
  <c r="UGP5" i="12"/>
  <c r="UGO5" i="12"/>
  <c r="UGH5" i="12"/>
  <c r="UGG5" i="12"/>
  <c r="UFZ5" i="12"/>
  <c r="UFY5" i="12"/>
  <c r="UFR5" i="12"/>
  <c r="UFQ5" i="12"/>
  <c r="UFJ5" i="12"/>
  <c r="UFI5" i="12"/>
  <c r="UFB5" i="12"/>
  <c r="UFA5" i="12"/>
  <c r="UET5" i="12"/>
  <c r="UES5" i="12"/>
  <c r="UEL5" i="12"/>
  <c r="UEK5" i="12"/>
  <c r="UED5" i="12"/>
  <c r="UEC5" i="12"/>
  <c r="UDV5" i="12"/>
  <c r="UDU5" i="12"/>
  <c r="UDN5" i="12"/>
  <c r="UDM5" i="12"/>
  <c r="UDF5" i="12"/>
  <c r="UDE5" i="12"/>
  <c r="UCX5" i="12"/>
  <c r="UCW5" i="12"/>
  <c r="UCP5" i="12"/>
  <c r="UCO5" i="12"/>
  <c r="UCH5" i="12"/>
  <c r="UCG5" i="12"/>
  <c r="UBZ5" i="12"/>
  <c r="UBY5" i="12"/>
  <c r="UBR5" i="12"/>
  <c r="UBQ5" i="12"/>
  <c r="UBJ5" i="12"/>
  <c r="UBI5" i="12"/>
  <c r="UBB5" i="12"/>
  <c r="UBA5" i="12"/>
  <c r="UAT5" i="12"/>
  <c r="UAS5" i="12"/>
  <c r="UAL5" i="12"/>
  <c r="UAK5" i="12"/>
  <c r="UAD5" i="12"/>
  <c r="UAC5" i="12"/>
  <c r="TZV5" i="12"/>
  <c r="TZU5" i="12"/>
  <c r="TZN5" i="12"/>
  <c r="TZM5" i="12"/>
  <c r="TZF5" i="12"/>
  <c r="TZE5" i="12"/>
  <c r="TYX5" i="12"/>
  <c r="TYW5" i="12"/>
  <c r="TYP5" i="12"/>
  <c r="TYO5" i="12"/>
  <c r="TYH5" i="12"/>
  <c r="TYG5" i="12"/>
  <c r="TXZ5" i="12"/>
  <c r="TXY5" i="12"/>
  <c r="TXR5" i="12"/>
  <c r="TXQ5" i="12"/>
  <c r="TXJ5" i="12"/>
  <c r="TXI5" i="12"/>
  <c r="TXB5" i="12"/>
  <c r="TXA5" i="12"/>
  <c r="TWT5" i="12"/>
  <c r="TWS5" i="12"/>
  <c r="TWL5" i="12"/>
  <c r="TWK5" i="12"/>
  <c r="TWD5" i="12"/>
  <c r="TWC5" i="12"/>
  <c r="TVV5" i="12"/>
  <c r="TVU5" i="12"/>
  <c r="TVN5" i="12"/>
  <c r="TVM5" i="12"/>
  <c r="TVF5" i="12"/>
  <c r="TVE5" i="12"/>
  <c r="TUX5" i="12"/>
  <c r="TUW5" i="12"/>
  <c r="TUP5" i="12"/>
  <c r="TUO5" i="12"/>
  <c r="TUH5" i="12"/>
  <c r="TUG5" i="12"/>
  <c r="TTZ5" i="12"/>
  <c r="TTY5" i="12"/>
  <c r="TTR5" i="12"/>
  <c r="TTQ5" i="12"/>
  <c r="TTJ5" i="12"/>
  <c r="TTI5" i="12"/>
  <c r="TTB5" i="12"/>
  <c r="TTA5" i="12"/>
  <c r="TST5" i="12"/>
  <c r="TSS5" i="12"/>
  <c r="TSL5" i="12"/>
  <c r="TSK5" i="12"/>
  <c r="TSD5" i="12"/>
  <c r="TSC5" i="12"/>
  <c r="TRV5" i="12"/>
  <c r="TRU5" i="12"/>
  <c r="TRN5" i="12"/>
  <c r="TRM5" i="12"/>
  <c r="TRF5" i="12"/>
  <c r="TRE5" i="12"/>
  <c r="TQX5" i="12"/>
  <c r="TQW5" i="12"/>
  <c r="TQP5" i="12"/>
  <c r="TQO5" i="12"/>
  <c r="TQH5" i="12"/>
  <c r="TQG5" i="12"/>
  <c r="TPZ5" i="12"/>
  <c r="TPY5" i="12"/>
  <c r="TPR5" i="12"/>
  <c r="TPQ5" i="12"/>
  <c r="TPJ5" i="12"/>
  <c r="TPI5" i="12"/>
  <c r="TPB5" i="12"/>
  <c r="TPA5" i="12"/>
  <c r="TOT5" i="12"/>
  <c r="TOS5" i="12"/>
  <c r="TOL5" i="12"/>
  <c r="TOK5" i="12"/>
  <c r="TOD5" i="12"/>
  <c r="TOC5" i="12"/>
  <c r="TNV5" i="12"/>
  <c r="TNU5" i="12"/>
  <c r="TNN5" i="12"/>
  <c r="TNM5" i="12"/>
  <c r="TNF5" i="12"/>
  <c r="TNE5" i="12"/>
  <c r="TMX5" i="12"/>
  <c r="TMW5" i="12"/>
  <c r="TMP5" i="12"/>
  <c r="TMO5" i="12"/>
  <c r="TMH5" i="12"/>
  <c r="TMG5" i="12"/>
  <c r="TLZ5" i="12"/>
  <c r="TLY5" i="12"/>
  <c r="TLR5" i="12"/>
  <c r="TLQ5" i="12"/>
  <c r="TLJ5" i="12"/>
  <c r="TLI5" i="12"/>
  <c r="TLB5" i="12"/>
  <c r="TLA5" i="12"/>
  <c r="TKT5" i="12"/>
  <c r="TKS5" i="12"/>
  <c r="TKL5" i="12"/>
  <c r="TKK5" i="12"/>
  <c r="TKD5" i="12"/>
  <c r="TKC5" i="12"/>
  <c r="TJV5" i="12"/>
  <c r="TJU5" i="12"/>
  <c r="TJN5" i="12"/>
  <c r="TJM5" i="12"/>
  <c r="TJF5" i="12"/>
  <c r="TJE5" i="12"/>
  <c r="TIX5" i="12"/>
  <c r="TIW5" i="12"/>
  <c r="TIP5" i="12"/>
  <c r="TIO5" i="12"/>
  <c r="TIH5" i="12"/>
  <c r="TIG5" i="12"/>
  <c r="THZ5" i="12"/>
  <c r="THY5" i="12"/>
  <c r="THR5" i="12"/>
  <c r="THQ5" i="12"/>
  <c r="THJ5" i="12"/>
  <c r="THI5" i="12"/>
  <c r="THB5" i="12"/>
  <c r="THA5" i="12"/>
  <c r="TGT5" i="12"/>
  <c r="TGS5" i="12"/>
  <c r="TGL5" i="12"/>
  <c r="TGK5" i="12"/>
  <c r="TGD5" i="12"/>
  <c r="TGC5" i="12"/>
  <c r="TFV5" i="12"/>
  <c r="TFU5" i="12"/>
  <c r="TFN5" i="12"/>
  <c r="TFM5" i="12"/>
  <c r="TFF5" i="12"/>
  <c r="TFE5" i="12"/>
  <c r="TEX5" i="12"/>
  <c r="TEW5" i="12"/>
  <c r="TEP5" i="12"/>
  <c r="TEO5" i="12"/>
  <c r="TEH5" i="12"/>
  <c r="TEG5" i="12"/>
  <c r="TDZ5" i="12"/>
  <c r="TDY5" i="12"/>
  <c r="TDR5" i="12"/>
  <c r="TDQ5" i="12"/>
  <c r="TDJ5" i="12"/>
  <c r="TDI5" i="12"/>
  <c r="TDB5" i="12"/>
  <c r="TDA5" i="12"/>
  <c r="TCT5" i="12"/>
  <c r="TCS5" i="12"/>
  <c r="TCL5" i="12"/>
  <c r="TCK5" i="12"/>
  <c r="TCD5" i="12"/>
  <c r="TCC5" i="12"/>
  <c r="TBV5" i="12"/>
  <c r="TBU5" i="12"/>
  <c r="TBN5" i="12"/>
  <c r="TBM5" i="12"/>
  <c r="TBF5" i="12"/>
  <c r="TBE5" i="12"/>
  <c r="TAX5" i="12"/>
  <c r="TAW5" i="12"/>
  <c r="TAP5" i="12"/>
  <c r="TAO5" i="12"/>
  <c r="TAH5" i="12"/>
  <c r="TAG5" i="12"/>
  <c r="SZZ5" i="12"/>
  <c r="SZY5" i="12"/>
  <c r="SZR5" i="12"/>
  <c r="SZQ5" i="12"/>
  <c r="SZJ5" i="12"/>
  <c r="SZI5" i="12"/>
  <c r="SZB5" i="12"/>
  <c r="SZA5" i="12"/>
  <c r="SYT5" i="12"/>
  <c r="SYS5" i="12"/>
  <c r="SYL5" i="12"/>
  <c r="SYK5" i="12"/>
  <c r="SYD5" i="12"/>
  <c r="SYC5" i="12"/>
  <c r="SXV5" i="12"/>
  <c r="SXU5" i="12"/>
  <c r="SXN5" i="12"/>
  <c r="SXM5" i="12"/>
  <c r="SXF5" i="12"/>
  <c r="SXE5" i="12"/>
  <c r="SWX5" i="12"/>
  <c r="SWW5" i="12"/>
  <c r="SWP5" i="12"/>
  <c r="SWO5" i="12"/>
  <c r="SWH5" i="12"/>
  <c r="SWG5" i="12"/>
  <c r="SVZ5" i="12"/>
  <c r="SVY5" i="12"/>
  <c r="SVR5" i="12"/>
  <c r="SVQ5" i="12"/>
  <c r="SVJ5" i="12"/>
  <c r="SVI5" i="12"/>
  <c r="SVB5" i="12"/>
  <c r="SVA5" i="12"/>
  <c r="SUT5" i="12"/>
  <c r="SUS5" i="12"/>
  <c r="SUL5" i="12"/>
  <c r="SUK5" i="12"/>
  <c r="SUD5" i="12"/>
  <c r="SUC5" i="12"/>
  <c r="STV5" i="12"/>
  <c r="STU5" i="12"/>
  <c r="STN5" i="12"/>
  <c r="STM5" i="12"/>
  <c r="STF5" i="12"/>
  <c r="STE5" i="12"/>
  <c r="SSX5" i="12"/>
  <c r="SSW5" i="12"/>
  <c r="SSP5" i="12"/>
  <c r="SSO5" i="12"/>
  <c r="SSH5" i="12"/>
  <c r="SSG5" i="12"/>
  <c r="SRZ5" i="12"/>
  <c r="SRY5" i="12"/>
  <c r="SRR5" i="12"/>
  <c r="SRQ5" i="12"/>
  <c r="SRJ5" i="12"/>
  <c r="SRI5" i="12"/>
  <c r="SRB5" i="12"/>
  <c r="SRA5" i="12"/>
  <c r="SQT5" i="12"/>
  <c r="SQS5" i="12"/>
  <c r="SQL5" i="12"/>
  <c r="SQK5" i="12"/>
  <c r="SQD5" i="12"/>
  <c r="SQC5" i="12"/>
  <c r="SPV5" i="12"/>
  <c r="SPU5" i="12"/>
  <c r="SPN5" i="12"/>
  <c r="SPM5" i="12"/>
  <c r="SPF5" i="12"/>
  <c r="SPE5" i="12"/>
  <c r="SOX5" i="12"/>
  <c r="SOW5" i="12"/>
  <c r="SOP5" i="12"/>
  <c r="SOO5" i="12"/>
  <c r="SOH5" i="12"/>
  <c r="SOG5" i="12"/>
  <c r="SNZ5" i="12"/>
  <c r="SNY5" i="12"/>
  <c r="SNR5" i="12"/>
  <c r="SNQ5" i="12"/>
  <c r="SNJ5" i="12"/>
  <c r="SNI5" i="12"/>
  <c r="SNB5" i="12"/>
  <c r="SNA5" i="12"/>
  <c r="SMT5" i="12"/>
  <c r="SMS5" i="12"/>
  <c r="SML5" i="12"/>
  <c r="SMK5" i="12"/>
  <c r="SMD5" i="12"/>
  <c r="SMC5" i="12"/>
  <c r="SLV5" i="12"/>
  <c r="SLU5" i="12"/>
  <c r="SLN5" i="12"/>
  <c r="SLM5" i="12"/>
  <c r="SLF5" i="12"/>
  <c r="SLE5" i="12"/>
  <c r="SKX5" i="12"/>
  <c r="SKW5" i="12"/>
  <c r="SKP5" i="12"/>
  <c r="SKO5" i="12"/>
  <c r="SKH5" i="12"/>
  <c r="SKG5" i="12"/>
  <c r="SJZ5" i="12"/>
  <c r="SJY5" i="12"/>
  <c r="SJR5" i="12"/>
  <c r="SJQ5" i="12"/>
  <c r="SJJ5" i="12"/>
  <c r="SJI5" i="12"/>
  <c r="SJB5" i="12"/>
  <c r="SJA5" i="12"/>
  <c r="SIT5" i="12"/>
  <c r="SIS5" i="12"/>
  <c r="SIL5" i="12"/>
  <c r="SIK5" i="12"/>
  <c r="SID5" i="12"/>
  <c r="SIC5" i="12"/>
  <c r="SHV5" i="12"/>
  <c r="SHU5" i="12"/>
  <c r="SHN5" i="12"/>
  <c r="SHM5" i="12"/>
  <c r="SHF5" i="12"/>
  <c r="SHE5" i="12"/>
  <c r="SGX5" i="12"/>
  <c r="SGW5" i="12"/>
  <c r="SGP5" i="12"/>
  <c r="SGO5" i="12"/>
  <c r="SGH5" i="12"/>
  <c r="SGG5" i="12"/>
  <c r="SFZ5" i="12"/>
  <c r="SFY5" i="12"/>
  <c r="SFR5" i="12"/>
  <c r="SFQ5" i="12"/>
  <c r="SFJ5" i="12"/>
  <c r="SFI5" i="12"/>
  <c r="SFB5" i="12"/>
  <c r="SFA5" i="12"/>
  <c r="SET5" i="12"/>
  <c r="SES5" i="12"/>
  <c r="SEL5" i="12"/>
  <c r="SEK5" i="12"/>
  <c r="SED5" i="12"/>
  <c r="SEC5" i="12"/>
  <c r="SDV5" i="12"/>
  <c r="SDU5" i="12"/>
  <c r="SDN5" i="12"/>
  <c r="SDM5" i="12"/>
  <c r="SDF5" i="12"/>
  <c r="SDE5" i="12"/>
  <c r="SCX5" i="12"/>
  <c r="SCW5" i="12"/>
  <c r="SCP5" i="12"/>
  <c r="SCO5" i="12"/>
  <c r="SCH5" i="12"/>
  <c r="SCG5" i="12"/>
  <c r="SBZ5" i="12"/>
  <c r="SBY5" i="12"/>
  <c r="SBR5" i="12"/>
  <c r="SBQ5" i="12"/>
  <c r="SBJ5" i="12"/>
  <c r="SBI5" i="12"/>
  <c r="SBB5" i="12"/>
  <c r="SBA5" i="12"/>
  <c r="SAT5" i="12"/>
  <c r="SAS5" i="12"/>
  <c r="SAL5" i="12"/>
  <c r="SAK5" i="12"/>
  <c r="SAD5" i="12"/>
  <c r="SAC5" i="12"/>
  <c r="RZV5" i="12"/>
  <c r="RZU5" i="12"/>
  <c r="RZN5" i="12"/>
  <c r="RZM5" i="12"/>
  <c r="RZF5" i="12"/>
  <c r="RZE5" i="12"/>
  <c r="RYX5" i="12"/>
  <c r="RYW5" i="12"/>
  <c r="RYP5" i="12"/>
  <c r="RYO5" i="12"/>
  <c r="RYH5" i="12"/>
  <c r="RYG5" i="12"/>
  <c r="RXZ5" i="12"/>
  <c r="RXY5" i="12"/>
  <c r="RXR5" i="12"/>
  <c r="RXQ5" i="12"/>
  <c r="RXJ5" i="12"/>
  <c r="RXI5" i="12"/>
  <c r="RXB5" i="12"/>
  <c r="RXA5" i="12"/>
  <c r="RWT5" i="12"/>
  <c r="RWS5" i="12"/>
  <c r="RWL5" i="12"/>
  <c r="RWK5" i="12"/>
  <c r="RWD5" i="12"/>
  <c r="RWC5" i="12"/>
  <c r="RVV5" i="12"/>
  <c r="RVU5" i="12"/>
  <c r="RVN5" i="12"/>
  <c r="RVM5" i="12"/>
  <c r="RVF5" i="12"/>
  <c r="RVE5" i="12"/>
  <c r="RUX5" i="12"/>
  <c r="RUW5" i="12"/>
  <c r="RUP5" i="12"/>
  <c r="RUO5" i="12"/>
  <c r="RUH5" i="12"/>
  <c r="RUG5" i="12"/>
  <c r="RTZ5" i="12"/>
  <c r="RTY5" i="12"/>
  <c r="RTR5" i="12"/>
  <c r="RTQ5" i="12"/>
  <c r="RTJ5" i="12"/>
  <c r="RTI5" i="12"/>
  <c r="RTB5" i="12"/>
  <c r="RTA5" i="12"/>
  <c r="RST5" i="12"/>
  <c r="RSS5" i="12"/>
  <c r="RSL5" i="12"/>
  <c r="RSK5" i="12"/>
  <c r="RSD5" i="12"/>
  <c r="RSC5" i="12"/>
  <c r="RRV5" i="12"/>
  <c r="RRU5" i="12"/>
  <c r="RRN5" i="12"/>
  <c r="RRM5" i="12"/>
  <c r="RRF5" i="12"/>
  <c r="RRE5" i="12"/>
  <c r="RQX5" i="12"/>
  <c r="RQW5" i="12"/>
  <c r="RQP5" i="12"/>
  <c r="RQO5" i="12"/>
  <c r="RQH5" i="12"/>
  <c r="RQG5" i="12"/>
  <c r="RPZ5" i="12"/>
  <c r="RPY5" i="12"/>
  <c r="RPR5" i="12"/>
  <c r="RPQ5" i="12"/>
  <c r="RPJ5" i="12"/>
  <c r="RPI5" i="12"/>
  <c r="RPB5" i="12"/>
  <c r="RPA5" i="12"/>
  <c r="ROT5" i="12"/>
  <c r="ROS5" i="12"/>
  <c r="ROL5" i="12"/>
  <c r="ROK5" i="12"/>
  <c r="ROD5" i="12"/>
  <c r="ROC5" i="12"/>
  <c r="RNV5" i="12"/>
  <c r="RNU5" i="12"/>
  <c r="RNN5" i="12"/>
  <c r="RNM5" i="12"/>
  <c r="RNF5" i="12"/>
  <c r="RNE5" i="12"/>
  <c r="RMX5" i="12"/>
  <c r="RMW5" i="12"/>
  <c r="RMP5" i="12"/>
  <c r="RMO5" i="12"/>
  <c r="RMH5" i="12"/>
  <c r="RMG5" i="12"/>
  <c r="RLZ5" i="12"/>
  <c r="RLY5" i="12"/>
  <c r="RLR5" i="12"/>
  <c r="RLQ5" i="12"/>
  <c r="RLJ5" i="12"/>
  <c r="RLI5" i="12"/>
  <c r="RLB5" i="12"/>
  <c r="RLA5" i="12"/>
  <c r="RKT5" i="12"/>
  <c r="RKS5" i="12"/>
  <c r="RKL5" i="12"/>
  <c r="RKK5" i="12"/>
  <c r="RKD5" i="12"/>
  <c r="RKC5" i="12"/>
  <c r="RJV5" i="12"/>
  <c r="RJU5" i="12"/>
  <c r="RJN5" i="12"/>
  <c r="RJM5" i="12"/>
  <c r="RJF5" i="12"/>
  <c r="RJE5" i="12"/>
  <c r="RIX5" i="12"/>
  <c r="RIW5" i="12"/>
  <c r="RIP5" i="12"/>
  <c r="RIO5" i="12"/>
  <c r="RIH5" i="12"/>
  <c r="RIG5" i="12"/>
  <c r="RHZ5" i="12"/>
  <c r="RHY5" i="12"/>
  <c r="RHR5" i="12"/>
  <c r="RHQ5" i="12"/>
  <c r="RHJ5" i="12"/>
  <c r="RHI5" i="12"/>
  <c r="RHB5" i="12"/>
  <c r="RHA5" i="12"/>
  <c r="RGT5" i="12"/>
  <c r="RGS5" i="12"/>
  <c r="RGL5" i="12"/>
  <c r="RGK5" i="12"/>
  <c r="RGD5" i="12"/>
  <c r="RGC5" i="12"/>
  <c r="RFV5" i="12"/>
  <c r="RFU5" i="12"/>
  <c r="RFN5" i="12"/>
  <c r="RFM5" i="12"/>
  <c r="RFF5" i="12"/>
  <c r="RFE5" i="12"/>
  <c r="REX5" i="12"/>
  <c r="REW5" i="12"/>
  <c r="REP5" i="12"/>
  <c r="REO5" i="12"/>
  <c r="REH5" i="12"/>
  <c r="REG5" i="12"/>
  <c r="RDZ5" i="12"/>
  <c r="RDY5" i="12"/>
  <c r="RDR5" i="12"/>
  <c r="RDQ5" i="12"/>
  <c r="RDJ5" i="12"/>
  <c r="RDI5" i="12"/>
  <c r="RDB5" i="12"/>
  <c r="RDA5" i="12"/>
  <c r="RCT5" i="12"/>
  <c r="RCS5" i="12"/>
  <c r="RCL5" i="12"/>
  <c r="RCK5" i="12"/>
  <c r="RCD5" i="12"/>
  <c r="RCC5" i="12"/>
  <c r="RBV5" i="12"/>
  <c r="RBU5" i="12"/>
  <c r="RBN5" i="12"/>
  <c r="RBM5" i="12"/>
  <c r="RBF5" i="12"/>
  <c r="RBE5" i="12"/>
  <c r="RAX5" i="12"/>
  <c r="RAW5" i="12"/>
  <c r="RAP5" i="12"/>
  <c r="RAO5" i="12"/>
  <c r="RAH5" i="12"/>
  <c r="RAG5" i="12"/>
  <c r="QZZ5" i="12"/>
  <c r="QZY5" i="12"/>
  <c r="QZR5" i="12"/>
  <c r="QZQ5" i="12"/>
  <c r="QZJ5" i="12"/>
  <c r="QZI5" i="12"/>
  <c r="QZB5" i="12"/>
  <c r="QZA5" i="12"/>
  <c r="QYT5" i="12"/>
  <c r="QYS5" i="12"/>
  <c r="QYL5" i="12"/>
  <c r="QYK5" i="12"/>
  <c r="QYD5" i="12"/>
  <c r="QYC5" i="12"/>
  <c r="QXV5" i="12"/>
  <c r="QXU5" i="12"/>
  <c r="QXN5" i="12"/>
  <c r="QXM5" i="12"/>
  <c r="QXF5" i="12"/>
  <c r="QXE5" i="12"/>
  <c r="QWX5" i="12"/>
  <c r="QWW5" i="12"/>
  <c r="QWP5" i="12"/>
  <c r="QWO5" i="12"/>
  <c r="QWH5" i="12"/>
  <c r="QWG5" i="12"/>
  <c r="QVZ5" i="12"/>
  <c r="QVY5" i="12"/>
  <c r="QVR5" i="12"/>
  <c r="QVQ5" i="12"/>
  <c r="QVJ5" i="12"/>
  <c r="QVI5" i="12"/>
  <c r="QVB5" i="12"/>
  <c r="QVA5" i="12"/>
  <c r="QUT5" i="12"/>
  <c r="QUS5" i="12"/>
  <c r="QUL5" i="12"/>
  <c r="QUK5" i="12"/>
  <c r="QUD5" i="12"/>
  <c r="QUC5" i="12"/>
  <c r="QTV5" i="12"/>
  <c r="QTU5" i="12"/>
  <c r="QTN5" i="12"/>
  <c r="QTM5" i="12"/>
  <c r="QTF5" i="12"/>
  <c r="QTE5" i="12"/>
  <c r="QSX5" i="12"/>
  <c r="QSW5" i="12"/>
  <c r="QSP5" i="12"/>
  <c r="QSO5" i="12"/>
  <c r="QSH5" i="12"/>
  <c r="QSG5" i="12"/>
  <c r="QRZ5" i="12"/>
  <c r="QRY5" i="12"/>
  <c r="QRR5" i="12"/>
  <c r="QRQ5" i="12"/>
  <c r="QRJ5" i="12"/>
  <c r="QRI5" i="12"/>
  <c r="QRB5" i="12"/>
  <c r="QRA5" i="12"/>
  <c r="QQT5" i="12"/>
  <c r="QQS5" i="12"/>
  <c r="QQL5" i="12"/>
  <c r="QQK5" i="12"/>
  <c r="QQD5" i="12"/>
  <c r="QQC5" i="12"/>
  <c r="QPV5" i="12"/>
  <c r="QPU5" i="12"/>
  <c r="QPN5" i="12"/>
  <c r="QPM5" i="12"/>
  <c r="QPF5" i="12"/>
  <c r="QPE5" i="12"/>
  <c r="QOX5" i="12"/>
  <c r="QOW5" i="12"/>
  <c r="QOP5" i="12"/>
  <c r="QOO5" i="12"/>
  <c r="QOH5" i="12"/>
  <c r="QOG5" i="12"/>
  <c r="QNZ5" i="12"/>
  <c r="QNY5" i="12"/>
  <c r="QNR5" i="12"/>
  <c r="QNQ5" i="12"/>
  <c r="QNJ5" i="12"/>
  <c r="QNI5" i="12"/>
  <c r="QNB5" i="12"/>
  <c r="QNA5" i="12"/>
  <c r="QMT5" i="12"/>
  <c r="QMS5" i="12"/>
  <c r="QML5" i="12"/>
  <c r="QMK5" i="12"/>
  <c r="QMD5" i="12"/>
  <c r="QMC5" i="12"/>
  <c r="QLV5" i="12"/>
  <c r="QLU5" i="12"/>
  <c r="QLN5" i="12"/>
  <c r="QLM5" i="12"/>
  <c r="QLF5" i="12"/>
  <c r="QLE5" i="12"/>
  <c r="QKX5" i="12"/>
  <c r="QKW5" i="12"/>
  <c r="QKP5" i="12"/>
  <c r="QKO5" i="12"/>
  <c r="QKH5" i="12"/>
  <c r="QKG5" i="12"/>
  <c r="QJZ5" i="12"/>
  <c r="QJY5" i="12"/>
  <c r="QJR5" i="12"/>
  <c r="QJQ5" i="12"/>
  <c r="QJJ5" i="12"/>
  <c r="QJI5" i="12"/>
  <c r="QJB5" i="12"/>
  <c r="QJA5" i="12"/>
  <c r="QIT5" i="12"/>
  <c r="QIS5" i="12"/>
  <c r="QIL5" i="12"/>
  <c r="QIK5" i="12"/>
  <c r="QID5" i="12"/>
  <c r="QIC5" i="12"/>
  <c r="QHV5" i="12"/>
  <c r="QHU5" i="12"/>
  <c r="QHN5" i="12"/>
  <c r="QHM5" i="12"/>
  <c r="QHF5" i="12"/>
  <c r="QHE5" i="12"/>
  <c r="QGX5" i="12"/>
  <c r="QGW5" i="12"/>
  <c r="QGP5" i="12"/>
  <c r="QGO5" i="12"/>
  <c r="QGH5" i="12"/>
  <c r="QGG5" i="12"/>
  <c r="QFZ5" i="12"/>
  <c r="QFY5" i="12"/>
  <c r="QFR5" i="12"/>
  <c r="QFQ5" i="12"/>
  <c r="QFJ5" i="12"/>
  <c r="QFI5" i="12"/>
  <c r="QFB5" i="12"/>
  <c r="QFA5" i="12"/>
  <c r="QET5" i="12"/>
  <c r="QES5" i="12"/>
  <c r="QEL5" i="12"/>
  <c r="QEK5" i="12"/>
  <c r="QED5" i="12"/>
  <c r="QEC5" i="12"/>
  <c r="QDV5" i="12"/>
  <c r="QDU5" i="12"/>
  <c r="QDN5" i="12"/>
  <c r="QDM5" i="12"/>
  <c r="QDF5" i="12"/>
  <c r="QDE5" i="12"/>
  <c r="QCX5" i="12"/>
  <c r="QCW5" i="12"/>
  <c r="QCP5" i="12"/>
  <c r="QCO5" i="12"/>
  <c r="QCH5" i="12"/>
  <c r="QCG5" i="12"/>
  <c r="QBZ5" i="12"/>
  <c r="QBY5" i="12"/>
  <c r="QBR5" i="12"/>
  <c r="QBQ5" i="12"/>
  <c r="QBJ5" i="12"/>
  <c r="QBI5" i="12"/>
  <c r="QBB5" i="12"/>
  <c r="QBA5" i="12"/>
  <c r="QAT5" i="12"/>
  <c r="QAS5" i="12"/>
  <c r="QAL5" i="12"/>
  <c r="QAK5" i="12"/>
  <c r="QAD5" i="12"/>
  <c r="QAC5" i="12"/>
  <c r="PZV5" i="12"/>
  <c r="PZU5" i="12"/>
  <c r="PZN5" i="12"/>
  <c r="PZM5" i="12"/>
  <c r="PZF5" i="12"/>
  <c r="PZE5" i="12"/>
  <c r="PYX5" i="12"/>
  <c r="PYW5" i="12"/>
  <c r="PYP5" i="12"/>
  <c r="PYO5" i="12"/>
  <c r="PYH5" i="12"/>
  <c r="PYG5" i="12"/>
  <c r="PXZ5" i="12"/>
  <c r="PXY5" i="12"/>
  <c r="PXR5" i="12"/>
  <c r="PXQ5" i="12"/>
  <c r="PXJ5" i="12"/>
  <c r="PXI5" i="12"/>
  <c r="PXB5" i="12"/>
  <c r="PXA5" i="12"/>
  <c r="PWT5" i="12"/>
  <c r="PWS5" i="12"/>
  <c r="PWL5" i="12"/>
  <c r="PWK5" i="12"/>
  <c r="PWD5" i="12"/>
  <c r="PWC5" i="12"/>
  <c r="PVV5" i="12"/>
  <c r="PVU5" i="12"/>
  <c r="PVN5" i="12"/>
  <c r="PVM5" i="12"/>
  <c r="PVF5" i="12"/>
  <c r="PVE5" i="12"/>
  <c r="PUX5" i="12"/>
  <c r="PUW5" i="12"/>
  <c r="PUP5" i="12"/>
  <c r="PUO5" i="12"/>
  <c r="PUH5" i="12"/>
  <c r="PUG5" i="12"/>
  <c r="PTZ5" i="12"/>
  <c r="PTY5" i="12"/>
  <c r="PTR5" i="12"/>
  <c r="PTQ5" i="12"/>
  <c r="PTJ5" i="12"/>
  <c r="PTI5" i="12"/>
  <c r="PTB5" i="12"/>
  <c r="PTA5" i="12"/>
  <c r="PST5" i="12"/>
  <c r="PSS5" i="12"/>
  <c r="PSL5" i="12"/>
  <c r="PSK5" i="12"/>
  <c r="PSD5" i="12"/>
  <c r="PSC5" i="12"/>
  <c r="PRV5" i="12"/>
  <c r="PRU5" i="12"/>
  <c r="PRN5" i="12"/>
  <c r="PRM5" i="12"/>
  <c r="PRF5" i="12"/>
  <c r="PRE5" i="12"/>
  <c r="PQX5" i="12"/>
  <c r="PQW5" i="12"/>
  <c r="PQP5" i="12"/>
  <c r="PQO5" i="12"/>
  <c r="PQH5" i="12"/>
  <c r="PQG5" i="12"/>
  <c r="PPZ5" i="12"/>
  <c r="PPY5" i="12"/>
  <c r="PPR5" i="12"/>
  <c r="PPQ5" i="12"/>
  <c r="PPJ5" i="12"/>
  <c r="PPI5" i="12"/>
  <c r="PPB5" i="12"/>
  <c r="PPA5" i="12"/>
  <c r="POT5" i="12"/>
  <c r="POS5" i="12"/>
  <c r="POL5" i="12"/>
  <c r="POK5" i="12"/>
  <c r="POD5" i="12"/>
  <c r="POC5" i="12"/>
  <c r="PNV5" i="12"/>
  <c r="PNU5" i="12"/>
  <c r="PNN5" i="12"/>
  <c r="PNM5" i="12"/>
  <c r="PNF5" i="12"/>
  <c r="PNE5" i="12"/>
  <c r="PMX5" i="12"/>
  <c r="PMW5" i="12"/>
  <c r="PMP5" i="12"/>
  <c r="PMO5" i="12"/>
  <c r="PMH5" i="12"/>
  <c r="PMG5" i="12"/>
  <c r="PLZ5" i="12"/>
  <c r="PLY5" i="12"/>
  <c r="PLR5" i="12"/>
  <c r="PLQ5" i="12"/>
  <c r="PLJ5" i="12"/>
  <c r="PLI5" i="12"/>
  <c r="PLB5" i="12"/>
  <c r="PLA5" i="12"/>
  <c r="PKT5" i="12"/>
  <c r="PKS5" i="12"/>
  <c r="PKL5" i="12"/>
  <c r="PKK5" i="12"/>
  <c r="PKD5" i="12"/>
  <c r="PKC5" i="12"/>
  <c r="PJV5" i="12"/>
  <c r="PJU5" i="12"/>
  <c r="PJN5" i="12"/>
  <c r="PJM5" i="12"/>
  <c r="PJF5" i="12"/>
  <c r="PJE5" i="12"/>
  <c r="PIX5" i="12"/>
  <c r="PIW5" i="12"/>
  <c r="PIP5" i="12"/>
  <c r="PIO5" i="12"/>
  <c r="PIH5" i="12"/>
  <c r="PIG5" i="12"/>
  <c r="PHZ5" i="12"/>
  <c r="PHY5" i="12"/>
  <c r="PHR5" i="12"/>
  <c r="PHQ5" i="12"/>
  <c r="PHJ5" i="12"/>
  <c r="PHI5" i="12"/>
  <c r="PHB5" i="12"/>
  <c r="PHA5" i="12"/>
  <c r="PGT5" i="12"/>
  <c r="PGS5" i="12"/>
  <c r="PGL5" i="12"/>
  <c r="PGK5" i="12"/>
  <c r="PGD5" i="12"/>
  <c r="PGC5" i="12"/>
  <c r="PFV5" i="12"/>
  <c r="PFU5" i="12"/>
  <c r="PFN5" i="12"/>
  <c r="PFM5" i="12"/>
  <c r="PFF5" i="12"/>
  <c r="PFE5" i="12"/>
  <c r="PEX5" i="12"/>
  <c r="PEW5" i="12"/>
  <c r="PEP5" i="12"/>
  <c r="PEO5" i="12"/>
  <c r="PEH5" i="12"/>
  <c r="PEG5" i="12"/>
  <c r="PDZ5" i="12"/>
  <c r="PDY5" i="12"/>
  <c r="PDR5" i="12"/>
  <c r="PDQ5" i="12"/>
  <c r="PDJ5" i="12"/>
  <c r="PDI5" i="12"/>
  <c r="PDB5" i="12"/>
  <c r="PDA5" i="12"/>
  <c r="PCT5" i="12"/>
  <c r="PCS5" i="12"/>
  <c r="PCL5" i="12"/>
  <c r="PCK5" i="12"/>
  <c r="PCD5" i="12"/>
  <c r="PCC5" i="12"/>
  <c r="PBV5" i="12"/>
  <c r="PBU5" i="12"/>
  <c r="PBN5" i="12"/>
  <c r="PBM5" i="12"/>
  <c r="PBF5" i="12"/>
  <c r="PBE5" i="12"/>
  <c r="PAX5" i="12"/>
  <c r="PAW5" i="12"/>
  <c r="PAP5" i="12"/>
  <c r="PAO5" i="12"/>
  <c r="PAH5" i="12"/>
  <c r="PAG5" i="12"/>
  <c r="OZZ5" i="12"/>
  <c r="OZY5" i="12"/>
  <c r="OZR5" i="12"/>
  <c r="OZQ5" i="12"/>
  <c r="OZJ5" i="12"/>
  <c r="OZI5" i="12"/>
  <c r="OZB5" i="12"/>
  <c r="OZA5" i="12"/>
  <c r="OYT5" i="12"/>
  <c r="OYS5" i="12"/>
  <c r="OYL5" i="12"/>
  <c r="OYK5" i="12"/>
  <c r="OYD5" i="12"/>
  <c r="OYC5" i="12"/>
  <c r="OXV5" i="12"/>
  <c r="OXU5" i="12"/>
  <c r="OXN5" i="12"/>
  <c r="OXM5" i="12"/>
  <c r="OXF5" i="12"/>
  <c r="OXE5" i="12"/>
  <c r="OWX5" i="12"/>
  <c r="OWW5" i="12"/>
  <c r="OWP5" i="12"/>
  <c r="OWO5" i="12"/>
  <c r="OWH5" i="12"/>
  <c r="OWG5" i="12"/>
  <c r="OVZ5" i="12"/>
  <c r="OVY5" i="12"/>
  <c r="OVR5" i="12"/>
  <c r="OVQ5" i="12"/>
  <c r="OVJ5" i="12"/>
  <c r="OVI5" i="12"/>
  <c r="OVB5" i="12"/>
  <c r="OVA5" i="12"/>
  <c r="OUT5" i="12"/>
  <c r="OUS5" i="12"/>
  <c r="OUL5" i="12"/>
  <c r="OUK5" i="12"/>
  <c r="OUD5" i="12"/>
  <c r="OUC5" i="12"/>
  <c r="OTV5" i="12"/>
  <c r="OTU5" i="12"/>
  <c r="OTN5" i="12"/>
  <c r="OTM5" i="12"/>
  <c r="OTF5" i="12"/>
  <c r="OTE5" i="12"/>
  <c r="OSX5" i="12"/>
  <c r="OSW5" i="12"/>
  <c r="OSP5" i="12"/>
  <c r="OSO5" i="12"/>
  <c r="OSH5" i="12"/>
  <c r="OSG5" i="12"/>
  <c r="ORZ5" i="12"/>
  <c r="ORY5" i="12"/>
  <c r="ORR5" i="12"/>
  <c r="ORQ5" i="12"/>
  <c r="ORJ5" i="12"/>
  <c r="ORI5" i="12"/>
  <c r="ORB5" i="12"/>
  <c r="ORA5" i="12"/>
  <c r="OQT5" i="12"/>
  <c r="OQS5" i="12"/>
  <c r="OQL5" i="12"/>
  <c r="OQK5" i="12"/>
  <c r="OQD5" i="12"/>
  <c r="OQC5" i="12"/>
  <c r="OPV5" i="12"/>
  <c r="OPU5" i="12"/>
  <c r="OPN5" i="12"/>
  <c r="OPM5" i="12"/>
  <c r="OPF5" i="12"/>
  <c r="OPE5" i="12"/>
  <c r="OOX5" i="12"/>
  <c r="OOW5" i="12"/>
  <c r="OOP5" i="12"/>
  <c r="OOO5" i="12"/>
  <c r="OOH5" i="12"/>
  <c r="OOG5" i="12"/>
  <c r="ONZ5" i="12"/>
  <c r="ONY5" i="12"/>
  <c r="ONR5" i="12"/>
  <c r="ONQ5" i="12"/>
  <c r="ONJ5" i="12"/>
  <c r="ONI5" i="12"/>
  <c r="ONB5" i="12"/>
  <c r="ONA5" i="12"/>
  <c r="OMT5" i="12"/>
  <c r="OMS5" i="12"/>
  <c r="OML5" i="12"/>
  <c r="OMK5" i="12"/>
  <c r="OMD5" i="12"/>
  <c r="OMC5" i="12"/>
  <c r="OLV5" i="12"/>
  <c r="OLU5" i="12"/>
  <c r="OLN5" i="12"/>
  <c r="OLM5" i="12"/>
  <c r="OLF5" i="12"/>
  <c r="OLE5" i="12"/>
  <c r="OKX5" i="12"/>
  <c r="OKW5" i="12"/>
  <c r="OKP5" i="12"/>
  <c r="OKO5" i="12"/>
  <c r="OKH5" i="12"/>
  <c r="OKG5" i="12"/>
  <c r="OJZ5" i="12"/>
  <c r="OJY5" i="12"/>
  <c r="OJR5" i="12"/>
  <c r="OJQ5" i="12"/>
  <c r="OJJ5" i="12"/>
  <c r="OJI5" i="12"/>
  <c r="OJB5" i="12"/>
  <c r="OJA5" i="12"/>
  <c r="OIT5" i="12"/>
  <c r="OIS5" i="12"/>
  <c r="OIL5" i="12"/>
  <c r="OIK5" i="12"/>
  <c r="OID5" i="12"/>
  <c r="OIC5" i="12"/>
  <c r="OHV5" i="12"/>
  <c r="OHU5" i="12"/>
  <c r="OHN5" i="12"/>
  <c r="OHM5" i="12"/>
  <c r="OHF5" i="12"/>
  <c r="OHE5" i="12"/>
  <c r="OGX5" i="12"/>
  <c r="OGW5" i="12"/>
  <c r="OGP5" i="12"/>
  <c r="OGO5" i="12"/>
  <c r="OGH5" i="12"/>
  <c r="OGG5" i="12"/>
  <c r="OFZ5" i="12"/>
  <c r="OFY5" i="12"/>
  <c r="OFR5" i="12"/>
  <c r="OFQ5" i="12"/>
  <c r="OFJ5" i="12"/>
  <c r="OFI5" i="12"/>
  <c r="OFB5" i="12"/>
  <c r="OFA5" i="12"/>
  <c r="OET5" i="12"/>
  <c r="OES5" i="12"/>
  <c r="OEL5" i="12"/>
  <c r="OEK5" i="12"/>
  <c r="OED5" i="12"/>
  <c r="OEC5" i="12"/>
  <c r="ODV5" i="12"/>
  <c r="ODU5" i="12"/>
  <c r="ODN5" i="12"/>
  <c r="ODM5" i="12"/>
  <c r="ODF5" i="12"/>
  <c r="ODE5" i="12"/>
  <c r="OCX5" i="12"/>
  <c r="OCW5" i="12"/>
  <c r="OCP5" i="12"/>
  <c r="OCO5" i="12"/>
  <c r="OCH5" i="12"/>
  <c r="OCG5" i="12"/>
  <c r="OBZ5" i="12"/>
  <c r="OBY5" i="12"/>
  <c r="OBR5" i="12"/>
  <c r="OBQ5" i="12"/>
  <c r="OBJ5" i="12"/>
  <c r="OBI5" i="12"/>
  <c r="OBB5" i="12"/>
  <c r="OBA5" i="12"/>
  <c r="OAT5" i="12"/>
  <c r="OAS5" i="12"/>
  <c r="OAL5" i="12"/>
  <c r="OAK5" i="12"/>
  <c r="OAD5" i="12"/>
  <c r="OAC5" i="12"/>
  <c r="NZV5" i="12"/>
  <c r="NZU5" i="12"/>
  <c r="NZN5" i="12"/>
  <c r="NZM5" i="12"/>
  <c r="NZF5" i="12"/>
  <c r="NZE5" i="12"/>
  <c r="NYX5" i="12"/>
  <c r="NYW5" i="12"/>
  <c r="NYP5" i="12"/>
  <c r="NYO5" i="12"/>
  <c r="NYH5" i="12"/>
  <c r="NYG5" i="12"/>
  <c r="NXZ5" i="12"/>
  <c r="NXY5" i="12"/>
  <c r="NXR5" i="12"/>
  <c r="NXQ5" i="12"/>
  <c r="NXJ5" i="12"/>
  <c r="NXI5" i="12"/>
  <c r="NXB5" i="12"/>
  <c r="NXA5" i="12"/>
  <c r="NWT5" i="12"/>
  <c r="NWS5" i="12"/>
  <c r="NWL5" i="12"/>
  <c r="NWK5" i="12"/>
  <c r="NWD5" i="12"/>
  <c r="NWC5" i="12"/>
  <c r="NVV5" i="12"/>
  <c r="NVU5" i="12"/>
  <c r="NVN5" i="12"/>
  <c r="NVM5" i="12"/>
  <c r="NVF5" i="12"/>
  <c r="NVE5" i="12"/>
  <c r="NUX5" i="12"/>
  <c r="NUW5" i="12"/>
  <c r="NUP5" i="12"/>
  <c r="NUO5" i="12"/>
  <c r="NUH5" i="12"/>
  <c r="NUG5" i="12"/>
  <c r="NTZ5" i="12"/>
  <c r="NTY5" i="12"/>
  <c r="NTR5" i="12"/>
  <c r="NTQ5" i="12"/>
  <c r="NTJ5" i="12"/>
  <c r="NTI5" i="12"/>
  <c r="NTB5" i="12"/>
  <c r="NTA5" i="12"/>
  <c r="NST5" i="12"/>
  <c r="NSS5" i="12"/>
  <c r="NSL5" i="12"/>
  <c r="NSK5" i="12"/>
  <c r="NSD5" i="12"/>
  <c r="NSC5" i="12"/>
  <c r="NRV5" i="12"/>
  <c r="NRU5" i="12"/>
  <c r="NRN5" i="12"/>
  <c r="NRM5" i="12"/>
  <c r="NRF5" i="12"/>
  <c r="NRE5" i="12"/>
  <c r="NQX5" i="12"/>
  <c r="NQW5" i="12"/>
  <c r="NQP5" i="12"/>
  <c r="NQO5" i="12"/>
  <c r="NQH5" i="12"/>
  <c r="NQG5" i="12"/>
  <c r="NPZ5" i="12"/>
  <c r="NPY5" i="12"/>
  <c r="NPR5" i="12"/>
  <c r="NPQ5" i="12"/>
  <c r="NPJ5" i="12"/>
  <c r="NPI5" i="12"/>
  <c r="NPB5" i="12"/>
  <c r="NPA5" i="12"/>
  <c r="NOT5" i="12"/>
  <c r="NOS5" i="12"/>
  <c r="NOL5" i="12"/>
  <c r="NOK5" i="12"/>
  <c r="NOD5" i="12"/>
  <c r="NOC5" i="12"/>
  <c r="NNV5" i="12"/>
  <c r="NNU5" i="12"/>
  <c r="NNN5" i="12"/>
  <c r="NNM5" i="12"/>
  <c r="NNF5" i="12"/>
  <c r="NNE5" i="12"/>
  <c r="NMX5" i="12"/>
  <c r="NMW5" i="12"/>
  <c r="NMP5" i="12"/>
  <c r="NMO5" i="12"/>
  <c r="NMH5" i="12"/>
  <c r="NMG5" i="12"/>
  <c r="NLZ5" i="12"/>
  <c r="NLY5" i="12"/>
  <c r="NLR5" i="12"/>
  <c r="NLQ5" i="12"/>
  <c r="NLJ5" i="12"/>
  <c r="NLI5" i="12"/>
  <c r="NLB5" i="12"/>
  <c r="NLA5" i="12"/>
  <c r="NKT5" i="12"/>
  <c r="NKS5" i="12"/>
  <c r="NKL5" i="12"/>
  <c r="NKK5" i="12"/>
  <c r="NKD5" i="12"/>
  <c r="NKC5" i="12"/>
  <c r="NJV5" i="12"/>
  <c r="NJU5" i="12"/>
  <c r="NJN5" i="12"/>
  <c r="NJM5" i="12"/>
  <c r="NJF5" i="12"/>
  <c r="NJE5" i="12"/>
  <c r="NIX5" i="12"/>
  <c r="NIW5" i="12"/>
  <c r="NIP5" i="12"/>
  <c r="NIO5" i="12"/>
  <c r="NIH5" i="12"/>
  <c r="NIG5" i="12"/>
  <c r="NHZ5" i="12"/>
  <c r="NHY5" i="12"/>
  <c r="NHR5" i="12"/>
  <c r="NHQ5" i="12"/>
  <c r="NHJ5" i="12"/>
  <c r="NHI5" i="12"/>
  <c r="NHB5" i="12"/>
  <c r="NHA5" i="12"/>
  <c r="NGT5" i="12"/>
  <c r="NGS5" i="12"/>
  <c r="NGL5" i="12"/>
  <c r="NGK5" i="12"/>
  <c r="NGD5" i="12"/>
  <c r="NGC5" i="12"/>
  <c r="NFV5" i="12"/>
  <c r="NFU5" i="12"/>
  <c r="NFN5" i="12"/>
  <c r="NFM5" i="12"/>
  <c r="NFF5" i="12"/>
  <c r="NFE5" i="12"/>
  <c r="NEX5" i="12"/>
  <c r="NEW5" i="12"/>
  <c r="NEP5" i="12"/>
  <c r="NEO5" i="12"/>
  <c r="NEH5" i="12"/>
  <c r="NEG5" i="12"/>
  <c r="NDZ5" i="12"/>
  <c r="NDY5" i="12"/>
  <c r="NDR5" i="12"/>
  <c r="NDQ5" i="12"/>
  <c r="NDJ5" i="12"/>
  <c r="NDI5" i="12"/>
  <c r="NDB5" i="12"/>
  <c r="NDA5" i="12"/>
  <c r="NCT5" i="12"/>
  <c r="NCS5" i="12"/>
  <c r="NCL5" i="12"/>
  <c r="NCK5" i="12"/>
  <c r="NCD5" i="12"/>
  <c r="NCC5" i="12"/>
  <c r="NBV5" i="12"/>
  <c r="NBU5" i="12"/>
  <c r="NBN5" i="12"/>
  <c r="NBM5" i="12"/>
  <c r="NBF5" i="12"/>
  <c r="NBE5" i="12"/>
  <c r="NAX5" i="12"/>
  <c r="NAW5" i="12"/>
  <c r="NAP5" i="12"/>
  <c r="NAO5" i="12"/>
  <c r="NAH5" i="12"/>
  <c r="NAG5" i="12"/>
  <c r="MZZ5" i="12"/>
  <c r="MZY5" i="12"/>
  <c r="MZR5" i="12"/>
  <c r="MZQ5" i="12"/>
  <c r="MZJ5" i="12"/>
  <c r="MZI5" i="12"/>
  <c r="MZB5" i="12"/>
  <c r="MZA5" i="12"/>
  <c r="MYT5" i="12"/>
  <c r="MYS5" i="12"/>
  <c r="MYL5" i="12"/>
  <c r="MYK5" i="12"/>
  <c r="MYD5" i="12"/>
  <c r="MYC5" i="12"/>
  <c r="MXV5" i="12"/>
  <c r="MXU5" i="12"/>
  <c r="MXN5" i="12"/>
  <c r="MXM5" i="12"/>
  <c r="MXF5" i="12"/>
  <c r="MXE5" i="12"/>
  <c r="MWX5" i="12"/>
  <c r="MWW5" i="12"/>
  <c r="MWP5" i="12"/>
  <c r="MWO5" i="12"/>
  <c r="MWH5" i="12"/>
  <c r="MWG5" i="12"/>
  <c r="MVZ5" i="12"/>
  <c r="MVY5" i="12"/>
  <c r="MVR5" i="12"/>
  <c r="MVQ5" i="12"/>
  <c r="MVJ5" i="12"/>
  <c r="MVI5" i="12"/>
  <c r="MVB5" i="12"/>
  <c r="MVA5" i="12"/>
  <c r="MUT5" i="12"/>
  <c r="MUS5" i="12"/>
  <c r="MUL5" i="12"/>
  <c r="MUK5" i="12"/>
  <c r="MUD5" i="12"/>
  <c r="MUC5" i="12"/>
  <c r="MTV5" i="12"/>
  <c r="MTU5" i="12"/>
  <c r="MTN5" i="12"/>
  <c r="MTM5" i="12"/>
  <c r="MTF5" i="12"/>
  <c r="MTE5" i="12"/>
  <c r="MSX5" i="12"/>
  <c r="MSW5" i="12"/>
  <c r="MSP5" i="12"/>
  <c r="MSO5" i="12"/>
  <c r="MSH5" i="12"/>
  <c r="MSG5" i="12"/>
  <c r="MRZ5" i="12"/>
  <c r="MRY5" i="12"/>
  <c r="MRR5" i="12"/>
  <c r="MRQ5" i="12"/>
  <c r="MRJ5" i="12"/>
  <c r="MRI5" i="12"/>
  <c r="MRB5" i="12"/>
  <c r="MRA5" i="12"/>
  <c r="MQT5" i="12"/>
  <c r="MQS5" i="12"/>
  <c r="MQL5" i="12"/>
  <c r="MQK5" i="12"/>
  <c r="MQD5" i="12"/>
  <c r="MQC5" i="12"/>
  <c r="MPV5" i="12"/>
  <c r="MPU5" i="12"/>
  <c r="MPN5" i="12"/>
  <c r="MPM5" i="12"/>
  <c r="MPF5" i="12"/>
  <c r="MPE5" i="12"/>
  <c r="MOX5" i="12"/>
  <c r="MOW5" i="12"/>
  <c r="MOP5" i="12"/>
  <c r="MOO5" i="12"/>
  <c r="MOH5" i="12"/>
  <c r="MOG5" i="12"/>
  <c r="MNZ5" i="12"/>
  <c r="MNY5" i="12"/>
  <c r="MNR5" i="12"/>
  <c r="MNQ5" i="12"/>
  <c r="MNJ5" i="12"/>
  <c r="MNI5" i="12"/>
  <c r="MNB5" i="12"/>
  <c r="MNA5" i="12"/>
  <c r="MMT5" i="12"/>
  <c r="MMS5" i="12"/>
  <c r="MML5" i="12"/>
  <c r="MMK5" i="12"/>
  <c r="MMD5" i="12"/>
  <c r="MMC5" i="12"/>
  <c r="MLV5" i="12"/>
  <c r="MLU5" i="12"/>
  <c r="MLN5" i="12"/>
  <c r="MLM5" i="12"/>
  <c r="MLF5" i="12"/>
  <c r="MLE5" i="12"/>
  <c r="MKX5" i="12"/>
  <c r="MKW5" i="12"/>
  <c r="MKP5" i="12"/>
  <c r="MKO5" i="12"/>
  <c r="MKH5" i="12"/>
  <c r="MKG5" i="12"/>
  <c r="MJZ5" i="12"/>
  <c r="MJY5" i="12"/>
  <c r="MJR5" i="12"/>
  <c r="MJQ5" i="12"/>
  <c r="MJJ5" i="12"/>
  <c r="MJI5" i="12"/>
  <c r="MJB5" i="12"/>
  <c r="MJA5" i="12"/>
  <c r="MIT5" i="12"/>
  <c r="MIS5" i="12"/>
  <c r="MIL5" i="12"/>
  <c r="MIK5" i="12"/>
  <c r="MID5" i="12"/>
  <c r="MIC5" i="12"/>
  <c r="MHV5" i="12"/>
  <c r="MHU5" i="12"/>
  <c r="MHN5" i="12"/>
  <c r="MHM5" i="12"/>
  <c r="MHF5" i="12"/>
  <c r="MHE5" i="12"/>
  <c r="MGX5" i="12"/>
  <c r="MGW5" i="12"/>
  <c r="MGP5" i="12"/>
  <c r="MGO5" i="12"/>
  <c r="MGH5" i="12"/>
  <c r="MGG5" i="12"/>
  <c r="MFZ5" i="12"/>
  <c r="MFY5" i="12"/>
  <c r="MFR5" i="12"/>
  <c r="MFQ5" i="12"/>
  <c r="MFJ5" i="12"/>
  <c r="MFI5" i="12"/>
  <c r="MFB5" i="12"/>
  <c r="MFA5" i="12"/>
  <c r="MET5" i="12"/>
  <c r="MES5" i="12"/>
  <c r="MEL5" i="12"/>
  <c r="MEK5" i="12"/>
  <c r="MED5" i="12"/>
  <c r="MEC5" i="12"/>
  <c r="MDV5" i="12"/>
  <c r="MDU5" i="12"/>
  <c r="MDN5" i="12"/>
  <c r="MDM5" i="12"/>
  <c r="MDF5" i="12"/>
  <c r="MDE5" i="12"/>
  <c r="MCX5" i="12"/>
  <c r="MCW5" i="12"/>
  <c r="MCP5" i="12"/>
  <c r="MCO5" i="12"/>
  <c r="MCH5" i="12"/>
  <c r="MCG5" i="12"/>
  <c r="MBZ5" i="12"/>
  <c r="MBY5" i="12"/>
  <c r="MBR5" i="12"/>
  <c r="MBQ5" i="12"/>
  <c r="MBJ5" i="12"/>
  <c r="MBI5" i="12"/>
  <c r="MBB5" i="12"/>
  <c r="MBA5" i="12"/>
  <c r="MAT5" i="12"/>
  <c r="MAS5" i="12"/>
  <c r="MAL5" i="12"/>
  <c r="MAK5" i="12"/>
  <c r="MAD5" i="12"/>
  <c r="MAC5" i="12"/>
  <c r="LZV5" i="12"/>
  <c r="LZU5" i="12"/>
  <c r="LZN5" i="12"/>
  <c r="LZM5" i="12"/>
  <c r="LZF5" i="12"/>
  <c r="LZE5" i="12"/>
  <c r="LYX5" i="12"/>
  <c r="LYW5" i="12"/>
  <c r="LYP5" i="12"/>
  <c r="LYO5" i="12"/>
  <c r="LYH5" i="12"/>
  <c r="LYG5" i="12"/>
  <c r="LXZ5" i="12"/>
  <c r="LXY5" i="12"/>
  <c r="LXR5" i="12"/>
  <c r="LXQ5" i="12"/>
  <c r="LXJ5" i="12"/>
  <c r="LXI5" i="12"/>
  <c r="LXB5" i="12"/>
  <c r="LXA5" i="12"/>
  <c r="LWT5" i="12"/>
  <c r="LWS5" i="12"/>
  <c r="LWL5" i="12"/>
  <c r="LWK5" i="12"/>
  <c r="LWD5" i="12"/>
  <c r="LWC5" i="12"/>
  <c r="LVV5" i="12"/>
  <c r="LVU5" i="12"/>
  <c r="LVN5" i="12"/>
  <c r="LVM5" i="12"/>
  <c r="LVF5" i="12"/>
  <c r="LVE5" i="12"/>
  <c r="LUX5" i="12"/>
  <c r="LUW5" i="12"/>
  <c r="LUP5" i="12"/>
  <c r="LUO5" i="12"/>
  <c r="LUH5" i="12"/>
  <c r="LUG5" i="12"/>
  <c r="LTZ5" i="12"/>
  <c r="LTY5" i="12"/>
  <c r="LTR5" i="12"/>
  <c r="LTQ5" i="12"/>
  <c r="LTJ5" i="12"/>
  <c r="LTI5" i="12"/>
  <c r="LTB5" i="12"/>
  <c r="LTA5" i="12"/>
  <c r="LST5" i="12"/>
  <c r="LSS5" i="12"/>
  <c r="LSL5" i="12"/>
  <c r="LSK5" i="12"/>
  <c r="LSD5" i="12"/>
  <c r="LSC5" i="12"/>
  <c r="LRV5" i="12"/>
  <c r="LRU5" i="12"/>
  <c r="LRN5" i="12"/>
  <c r="LRM5" i="12"/>
  <c r="LRF5" i="12"/>
  <c r="LRE5" i="12"/>
  <c r="LQX5" i="12"/>
  <c r="LQW5" i="12"/>
  <c r="LQP5" i="12"/>
  <c r="LQO5" i="12"/>
  <c r="LQH5" i="12"/>
  <c r="LQG5" i="12"/>
  <c r="LPZ5" i="12"/>
  <c r="LPY5" i="12"/>
  <c r="LPR5" i="12"/>
  <c r="LPQ5" i="12"/>
  <c r="LPJ5" i="12"/>
  <c r="LPI5" i="12"/>
  <c r="LPB5" i="12"/>
  <c r="LPA5" i="12"/>
  <c r="LOT5" i="12"/>
  <c r="LOS5" i="12"/>
  <c r="LOL5" i="12"/>
  <c r="LOK5" i="12"/>
  <c r="LOD5" i="12"/>
  <c r="LOC5" i="12"/>
  <c r="LNV5" i="12"/>
  <c r="LNU5" i="12"/>
  <c r="LNN5" i="12"/>
  <c r="LNM5" i="12"/>
  <c r="LNF5" i="12"/>
  <c r="LNE5" i="12"/>
  <c r="LMX5" i="12"/>
  <c r="LMW5" i="12"/>
  <c r="LMP5" i="12"/>
  <c r="LMO5" i="12"/>
  <c r="LMH5" i="12"/>
  <c r="LMG5" i="12"/>
  <c r="LLZ5" i="12"/>
  <c r="LLY5" i="12"/>
  <c r="LLR5" i="12"/>
  <c r="LLQ5" i="12"/>
  <c r="LLJ5" i="12"/>
  <c r="LLI5" i="12"/>
  <c r="LLB5" i="12"/>
  <c r="LLA5" i="12"/>
  <c r="LKT5" i="12"/>
  <c r="LKS5" i="12"/>
  <c r="LKL5" i="12"/>
  <c r="LKK5" i="12"/>
  <c r="LKD5" i="12"/>
  <c r="LKC5" i="12"/>
  <c r="LJV5" i="12"/>
  <c r="LJU5" i="12"/>
  <c r="LJN5" i="12"/>
  <c r="LJM5" i="12"/>
  <c r="LJF5" i="12"/>
  <c r="LJE5" i="12"/>
  <c r="LIX5" i="12"/>
  <c r="LIW5" i="12"/>
  <c r="LIP5" i="12"/>
  <c r="LIO5" i="12"/>
  <c r="LIH5" i="12"/>
  <c r="LIG5" i="12"/>
  <c r="LHZ5" i="12"/>
  <c r="LHY5" i="12"/>
  <c r="LHR5" i="12"/>
  <c r="LHQ5" i="12"/>
  <c r="LHJ5" i="12"/>
  <c r="LHI5" i="12"/>
  <c r="LHB5" i="12"/>
  <c r="LHA5" i="12"/>
  <c r="LGT5" i="12"/>
  <c r="LGS5" i="12"/>
  <c r="LGL5" i="12"/>
  <c r="LGK5" i="12"/>
  <c r="LGD5" i="12"/>
  <c r="LGC5" i="12"/>
  <c r="LFV5" i="12"/>
  <c r="LFU5" i="12"/>
  <c r="LFN5" i="12"/>
  <c r="LFM5" i="12"/>
  <c r="LFF5" i="12"/>
  <c r="LFE5" i="12"/>
  <c r="LEX5" i="12"/>
  <c r="LEW5" i="12"/>
  <c r="LEP5" i="12"/>
  <c r="LEO5" i="12"/>
  <c r="LEH5" i="12"/>
  <c r="LEG5" i="12"/>
  <c r="LDZ5" i="12"/>
  <c r="LDY5" i="12"/>
  <c r="LDR5" i="12"/>
  <c r="LDQ5" i="12"/>
  <c r="LDJ5" i="12"/>
  <c r="LDI5" i="12"/>
  <c r="LDB5" i="12"/>
  <c r="LDA5" i="12"/>
  <c r="LCT5" i="12"/>
  <c r="LCS5" i="12"/>
  <c r="LCL5" i="12"/>
  <c r="LCK5" i="12"/>
  <c r="LCD5" i="12"/>
  <c r="LCC5" i="12"/>
  <c r="LBV5" i="12"/>
  <c r="LBU5" i="12"/>
  <c r="LBN5" i="12"/>
  <c r="LBM5" i="12"/>
  <c r="LBF5" i="12"/>
  <c r="LBE5" i="12"/>
  <c r="LAX5" i="12"/>
  <c r="LAW5" i="12"/>
  <c r="LAP5" i="12"/>
  <c r="LAO5" i="12"/>
  <c r="LAH5" i="12"/>
  <c r="LAG5" i="12"/>
  <c r="KZZ5" i="12"/>
  <c r="KZY5" i="12"/>
  <c r="KZR5" i="12"/>
  <c r="KZQ5" i="12"/>
  <c r="KZJ5" i="12"/>
  <c r="KZI5" i="12"/>
  <c r="KZB5" i="12"/>
  <c r="KZA5" i="12"/>
  <c r="KYT5" i="12"/>
  <c r="KYS5" i="12"/>
  <c r="KYL5" i="12"/>
  <c r="KYK5" i="12"/>
  <c r="KYD5" i="12"/>
  <c r="KYC5" i="12"/>
  <c r="KXV5" i="12"/>
  <c r="KXU5" i="12"/>
  <c r="KXN5" i="12"/>
  <c r="KXM5" i="12"/>
  <c r="KXF5" i="12"/>
  <c r="KXE5" i="12"/>
  <c r="KWX5" i="12"/>
  <c r="KWW5" i="12"/>
  <c r="KWP5" i="12"/>
  <c r="KWO5" i="12"/>
  <c r="KWH5" i="12"/>
  <c r="KWG5" i="12"/>
  <c r="KVZ5" i="12"/>
  <c r="KVY5" i="12"/>
  <c r="KVR5" i="12"/>
  <c r="KVQ5" i="12"/>
  <c r="KVJ5" i="12"/>
  <c r="KVI5" i="12"/>
  <c r="KVB5" i="12"/>
  <c r="KVA5" i="12"/>
  <c r="KUT5" i="12"/>
  <c r="KUS5" i="12"/>
  <c r="KUL5" i="12"/>
  <c r="KUK5" i="12"/>
  <c r="KUD5" i="12"/>
  <c r="KUC5" i="12"/>
  <c r="KTV5" i="12"/>
  <c r="KTU5" i="12"/>
  <c r="KTN5" i="12"/>
  <c r="KTM5" i="12"/>
  <c r="KTF5" i="12"/>
  <c r="KTE5" i="12"/>
  <c r="KSX5" i="12"/>
  <c r="KSW5" i="12"/>
  <c r="KSP5" i="12"/>
  <c r="KSO5" i="12"/>
  <c r="KSH5" i="12"/>
  <c r="KSG5" i="12"/>
  <c r="KRZ5" i="12"/>
  <c r="KRY5" i="12"/>
  <c r="KRR5" i="12"/>
  <c r="KRQ5" i="12"/>
  <c r="KRJ5" i="12"/>
  <c r="KRI5" i="12"/>
  <c r="KRB5" i="12"/>
  <c r="KRA5" i="12"/>
  <c r="KQT5" i="12"/>
  <c r="KQS5" i="12"/>
  <c r="KQL5" i="12"/>
  <c r="KQK5" i="12"/>
  <c r="KQD5" i="12"/>
  <c r="KQC5" i="12"/>
  <c r="KPV5" i="12"/>
  <c r="KPU5" i="12"/>
  <c r="KPN5" i="12"/>
  <c r="KPM5" i="12"/>
  <c r="KPF5" i="12"/>
  <c r="KPE5" i="12"/>
  <c r="KOX5" i="12"/>
  <c r="KOW5" i="12"/>
  <c r="KOP5" i="12"/>
  <c r="KOO5" i="12"/>
  <c r="KOH5" i="12"/>
  <c r="KOG5" i="12"/>
  <c r="KNZ5" i="12"/>
  <c r="KNY5" i="12"/>
  <c r="KNR5" i="12"/>
  <c r="KNQ5" i="12"/>
  <c r="KNJ5" i="12"/>
  <c r="KNI5" i="12"/>
  <c r="KNB5" i="12"/>
  <c r="KNA5" i="12"/>
  <c r="KMT5" i="12"/>
  <c r="KMS5" i="12"/>
  <c r="KML5" i="12"/>
  <c r="KMK5" i="12"/>
  <c r="KMD5" i="12"/>
  <c r="KMC5" i="12"/>
  <c r="KLV5" i="12"/>
  <c r="KLU5" i="12"/>
  <c r="KLN5" i="12"/>
  <c r="KLM5" i="12"/>
  <c r="KLF5" i="12"/>
  <c r="KLE5" i="12"/>
  <c r="KKX5" i="12"/>
  <c r="KKW5" i="12"/>
  <c r="KKP5" i="12"/>
  <c r="KKO5" i="12"/>
  <c r="KKH5" i="12"/>
  <c r="KKG5" i="12"/>
  <c r="KJZ5" i="12"/>
  <c r="KJY5" i="12"/>
  <c r="KJR5" i="12"/>
  <c r="KJQ5" i="12"/>
  <c r="KJJ5" i="12"/>
  <c r="KJI5" i="12"/>
  <c r="KJB5" i="12"/>
  <c r="KJA5" i="12"/>
  <c r="KIT5" i="12"/>
  <c r="KIS5" i="12"/>
  <c r="KIL5" i="12"/>
  <c r="KIK5" i="12"/>
  <c r="KID5" i="12"/>
  <c r="KIC5" i="12"/>
  <c r="KHV5" i="12"/>
  <c r="KHU5" i="12"/>
  <c r="KHN5" i="12"/>
  <c r="KHM5" i="12"/>
  <c r="KHF5" i="12"/>
  <c r="KHE5" i="12"/>
  <c r="KGX5" i="12"/>
  <c r="KGW5" i="12"/>
  <c r="KGP5" i="12"/>
  <c r="KGO5" i="12"/>
  <c r="KGH5" i="12"/>
  <c r="KGG5" i="12"/>
  <c r="KFZ5" i="12"/>
  <c r="KFY5" i="12"/>
  <c r="KFR5" i="12"/>
  <c r="KFQ5" i="12"/>
  <c r="KFJ5" i="12"/>
  <c r="KFI5" i="12"/>
  <c r="KFB5" i="12"/>
  <c r="KFA5" i="12"/>
  <c r="KET5" i="12"/>
  <c r="KES5" i="12"/>
  <c r="KEL5" i="12"/>
  <c r="KEK5" i="12"/>
  <c r="KED5" i="12"/>
  <c r="KEC5" i="12"/>
  <c r="KDV5" i="12"/>
  <c r="KDU5" i="12"/>
  <c r="KDN5" i="12"/>
  <c r="KDM5" i="12"/>
  <c r="KDF5" i="12"/>
  <c r="KDE5" i="12"/>
  <c r="KCX5" i="12"/>
  <c r="KCW5" i="12"/>
  <c r="KCP5" i="12"/>
  <c r="KCO5" i="12"/>
  <c r="KCH5" i="12"/>
  <c r="KCG5" i="12"/>
  <c r="KBZ5" i="12"/>
  <c r="KBY5" i="12"/>
  <c r="KBR5" i="12"/>
  <c r="KBQ5" i="12"/>
  <c r="KBJ5" i="12"/>
  <c r="KBI5" i="12"/>
  <c r="KBB5" i="12"/>
  <c r="KBA5" i="12"/>
  <c r="KAT5" i="12"/>
  <c r="KAS5" i="12"/>
  <c r="KAL5" i="12"/>
  <c r="KAK5" i="12"/>
  <c r="KAD5" i="12"/>
  <c r="KAC5" i="12"/>
  <c r="JZV5" i="12"/>
  <c r="JZU5" i="12"/>
  <c r="JZN5" i="12"/>
  <c r="JZM5" i="12"/>
  <c r="JZF5" i="12"/>
  <c r="JZE5" i="12"/>
  <c r="JYX5" i="12"/>
  <c r="JYW5" i="12"/>
  <c r="JYP5" i="12"/>
  <c r="JYO5" i="12"/>
  <c r="JYH5" i="12"/>
  <c r="JYG5" i="12"/>
  <c r="JXZ5" i="12"/>
  <c r="JXY5" i="12"/>
  <c r="JXR5" i="12"/>
  <c r="JXQ5" i="12"/>
  <c r="JXJ5" i="12"/>
  <c r="JXI5" i="12"/>
  <c r="JXB5" i="12"/>
  <c r="JXA5" i="12"/>
  <c r="JWT5" i="12"/>
  <c r="JWS5" i="12"/>
  <c r="JWL5" i="12"/>
  <c r="JWK5" i="12"/>
  <c r="JWD5" i="12"/>
  <c r="JWC5" i="12"/>
  <c r="JVV5" i="12"/>
  <c r="JVU5" i="12"/>
  <c r="JVN5" i="12"/>
  <c r="JVM5" i="12"/>
  <c r="JVF5" i="12"/>
  <c r="JVE5" i="12"/>
  <c r="JUX5" i="12"/>
  <c r="JUW5" i="12"/>
  <c r="JUP5" i="12"/>
  <c r="JUO5" i="12"/>
  <c r="JUH5" i="12"/>
  <c r="JUG5" i="12"/>
  <c r="JTZ5" i="12"/>
  <c r="JTY5" i="12"/>
  <c r="JTR5" i="12"/>
  <c r="JTQ5" i="12"/>
  <c r="JTJ5" i="12"/>
  <c r="JTI5" i="12"/>
  <c r="JTB5" i="12"/>
  <c r="JTA5" i="12"/>
  <c r="JST5" i="12"/>
  <c r="JSS5" i="12"/>
  <c r="JSL5" i="12"/>
  <c r="JSK5" i="12"/>
  <c r="JSD5" i="12"/>
  <c r="JSC5" i="12"/>
  <c r="JRV5" i="12"/>
  <c r="JRU5" i="12"/>
  <c r="JRN5" i="12"/>
  <c r="JRM5" i="12"/>
  <c r="JRF5" i="12"/>
  <c r="JRE5" i="12"/>
  <c r="JQX5" i="12"/>
  <c r="JQW5" i="12"/>
  <c r="JQP5" i="12"/>
  <c r="JQO5" i="12"/>
  <c r="JQH5" i="12"/>
  <c r="JQG5" i="12"/>
  <c r="JPZ5" i="12"/>
  <c r="JPY5" i="12"/>
  <c r="JPR5" i="12"/>
  <c r="JPQ5" i="12"/>
  <c r="JPJ5" i="12"/>
  <c r="JPI5" i="12"/>
  <c r="JPB5" i="12"/>
  <c r="JPA5" i="12"/>
  <c r="JOT5" i="12"/>
  <c r="JOS5" i="12"/>
  <c r="JOL5" i="12"/>
  <c r="JOK5" i="12"/>
  <c r="JOD5" i="12"/>
  <c r="JOC5" i="12"/>
  <c r="JNV5" i="12"/>
  <c r="JNU5" i="12"/>
  <c r="JNN5" i="12"/>
  <c r="JNM5" i="12"/>
  <c r="JNF5" i="12"/>
  <c r="JNE5" i="12"/>
  <c r="JMX5" i="12"/>
  <c r="JMW5" i="12"/>
  <c r="JMP5" i="12"/>
  <c r="JMO5" i="12"/>
  <c r="JMH5" i="12"/>
  <c r="JMG5" i="12"/>
  <c r="JLZ5" i="12"/>
  <c r="JLY5" i="12"/>
  <c r="JLR5" i="12"/>
  <c r="JLQ5" i="12"/>
  <c r="JLJ5" i="12"/>
  <c r="JLI5" i="12"/>
  <c r="JLB5" i="12"/>
  <c r="JLA5" i="12"/>
  <c r="JKT5" i="12"/>
  <c r="JKS5" i="12"/>
  <c r="JKL5" i="12"/>
  <c r="JKK5" i="12"/>
  <c r="JKD5" i="12"/>
  <c r="JKC5" i="12"/>
  <c r="JJV5" i="12"/>
  <c r="JJU5" i="12"/>
  <c r="JJN5" i="12"/>
  <c r="JJM5" i="12"/>
  <c r="JJF5" i="12"/>
  <c r="JJE5" i="12"/>
  <c r="JIX5" i="12"/>
  <c r="JIW5" i="12"/>
  <c r="JIP5" i="12"/>
  <c r="JIO5" i="12"/>
  <c r="JIH5" i="12"/>
  <c r="JIG5" i="12"/>
  <c r="JHZ5" i="12"/>
  <c r="JHY5" i="12"/>
  <c r="JHR5" i="12"/>
  <c r="JHQ5" i="12"/>
  <c r="JHJ5" i="12"/>
  <c r="JHI5" i="12"/>
  <c r="JHB5" i="12"/>
  <c r="JHA5" i="12"/>
  <c r="JGT5" i="12"/>
  <c r="JGS5" i="12"/>
  <c r="JGL5" i="12"/>
  <c r="JGK5" i="12"/>
  <c r="JGD5" i="12"/>
  <c r="JGC5" i="12"/>
  <c r="JFV5" i="12"/>
  <c r="JFU5" i="12"/>
  <c r="JFN5" i="12"/>
  <c r="JFM5" i="12"/>
  <c r="JFF5" i="12"/>
  <c r="JFE5" i="12"/>
  <c r="JEX5" i="12"/>
  <c r="JEW5" i="12"/>
  <c r="JEP5" i="12"/>
  <c r="JEO5" i="12"/>
  <c r="JEH5" i="12"/>
  <c r="JEG5" i="12"/>
  <c r="JDZ5" i="12"/>
  <c r="JDY5" i="12"/>
  <c r="JDR5" i="12"/>
  <c r="JDQ5" i="12"/>
  <c r="JDJ5" i="12"/>
  <c r="JDI5" i="12"/>
  <c r="JDB5" i="12"/>
  <c r="JDA5" i="12"/>
  <c r="JCT5" i="12"/>
  <c r="JCS5" i="12"/>
  <c r="JCL5" i="12"/>
  <c r="JCK5" i="12"/>
  <c r="JCD5" i="12"/>
  <c r="JCC5" i="12"/>
  <c r="JBV5" i="12"/>
  <c r="JBU5" i="12"/>
  <c r="JBN5" i="12"/>
  <c r="JBM5" i="12"/>
  <c r="JBF5" i="12"/>
  <c r="JBE5" i="12"/>
  <c r="JAX5" i="12"/>
  <c r="JAW5" i="12"/>
  <c r="JAP5" i="12"/>
  <c r="JAO5" i="12"/>
  <c r="JAH5" i="12"/>
  <c r="JAG5" i="12"/>
  <c r="IZZ5" i="12"/>
  <c r="IZY5" i="12"/>
  <c r="IZR5" i="12"/>
  <c r="IZQ5" i="12"/>
  <c r="IZJ5" i="12"/>
  <c r="IZI5" i="12"/>
  <c r="IZB5" i="12"/>
  <c r="IZA5" i="12"/>
  <c r="IYT5" i="12"/>
  <c r="IYS5" i="12"/>
  <c r="IYL5" i="12"/>
  <c r="IYK5" i="12"/>
  <c r="IYD5" i="12"/>
  <c r="IYC5" i="12"/>
  <c r="IXV5" i="12"/>
  <c r="IXU5" i="12"/>
  <c r="IXN5" i="12"/>
  <c r="IXM5" i="12"/>
  <c r="IXF5" i="12"/>
  <c r="IXE5" i="12"/>
  <c r="IWX5" i="12"/>
  <c r="IWW5" i="12"/>
  <c r="IWP5" i="12"/>
  <c r="IWO5" i="12"/>
  <c r="IWH5" i="12"/>
  <c r="IWG5" i="12"/>
  <c r="IVZ5" i="12"/>
  <c r="IVY5" i="12"/>
  <c r="IVR5" i="12"/>
  <c r="IVQ5" i="12"/>
  <c r="IVJ5" i="12"/>
  <c r="IVI5" i="12"/>
  <c r="IVB5" i="12"/>
  <c r="IVA5" i="12"/>
  <c r="IUT5" i="12"/>
  <c r="IUS5" i="12"/>
  <c r="IUL5" i="12"/>
  <c r="IUK5" i="12"/>
  <c r="IUD5" i="12"/>
  <c r="IUC5" i="12"/>
  <c r="ITV5" i="12"/>
  <c r="ITU5" i="12"/>
  <c r="ITN5" i="12"/>
  <c r="ITM5" i="12"/>
  <c r="ITF5" i="12"/>
  <c r="ITE5" i="12"/>
  <c r="ISX5" i="12"/>
  <c r="ISW5" i="12"/>
  <c r="ISP5" i="12"/>
  <c r="ISO5" i="12"/>
  <c r="ISH5" i="12"/>
  <c r="ISG5" i="12"/>
  <c r="IRZ5" i="12"/>
  <c r="IRY5" i="12"/>
  <c r="IRR5" i="12"/>
  <c r="IRQ5" i="12"/>
  <c r="IRJ5" i="12"/>
  <c r="IRI5" i="12"/>
  <c r="IRB5" i="12"/>
  <c r="IRA5" i="12"/>
  <c r="IQT5" i="12"/>
  <c r="IQS5" i="12"/>
  <c r="IQL5" i="12"/>
  <c r="IQK5" i="12"/>
  <c r="IQD5" i="12"/>
  <c r="IQC5" i="12"/>
  <c r="IPV5" i="12"/>
  <c r="IPU5" i="12"/>
  <c r="IPN5" i="12"/>
  <c r="IPM5" i="12"/>
  <c r="IPF5" i="12"/>
  <c r="IPE5" i="12"/>
  <c r="IOX5" i="12"/>
  <c r="IOW5" i="12"/>
  <c r="IOP5" i="12"/>
  <c r="IOO5" i="12"/>
  <c r="IOH5" i="12"/>
  <c r="IOG5" i="12"/>
  <c r="INZ5" i="12"/>
  <c r="INY5" i="12"/>
  <c r="INR5" i="12"/>
  <c r="INQ5" i="12"/>
  <c r="INJ5" i="12"/>
  <c r="INI5" i="12"/>
  <c r="INB5" i="12"/>
  <c r="INA5" i="12"/>
  <c r="IMT5" i="12"/>
  <c r="IMS5" i="12"/>
  <c r="IML5" i="12"/>
  <c r="IMK5" i="12"/>
  <c r="IMD5" i="12"/>
  <c r="IMC5" i="12"/>
  <c r="ILV5" i="12"/>
  <c r="ILU5" i="12"/>
  <c r="ILN5" i="12"/>
  <c r="ILM5" i="12"/>
  <c r="ILF5" i="12"/>
  <c r="ILE5" i="12"/>
  <c r="IKX5" i="12"/>
  <c r="IKW5" i="12"/>
  <c r="IKP5" i="12"/>
  <c r="IKO5" i="12"/>
  <c r="IKH5" i="12"/>
  <c r="IKG5" i="12"/>
  <c r="IJZ5" i="12"/>
  <c r="IJY5" i="12"/>
  <c r="IJR5" i="12"/>
  <c r="IJQ5" i="12"/>
  <c r="IJJ5" i="12"/>
  <c r="IJI5" i="12"/>
  <c r="IJB5" i="12"/>
  <c r="IJA5" i="12"/>
  <c r="IIT5" i="12"/>
  <c r="IIS5" i="12"/>
  <c r="IIL5" i="12"/>
  <c r="IIK5" i="12"/>
  <c r="IID5" i="12"/>
  <c r="IIC5" i="12"/>
  <c r="IHV5" i="12"/>
  <c r="IHU5" i="12"/>
  <c r="IHN5" i="12"/>
  <c r="IHM5" i="12"/>
  <c r="IHF5" i="12"/>
  <c r="IHE5" i="12"/>
  <c r="IGX5" i="12"/>
  <c r="IGW5" i="12"/>
  <c r="IGP5" i="12"/>
  <c r="IGO5" i="12"/>
  <c r="IGH5" i="12"/>
  <c r="IGG5" i="12"/>
  <c r="IFZ5" i="12"/>
  <c r="IFY5" i="12"/>
  <c r="IFR5" i="12"/>
  <c r="IFQ5" i="12"/>
  <c r="IFJ5" i="12"/>
  <c r="IFI5" i="12"/>
  <c r="IFB5" i="12"/>
  <c r="IFA5" i="12"/>
  <c r="IET5" i="12"/>
  <c r="IES5" i="12"/>
  <c r="IEL5" i="12"/>
  <c r="IEK5" i="12"/>
  <c r="IED5" i="12"/>
  <c r="IEC5" i="12"/>
  <c r="IDV5" i="12"/>
  <c r="IDU5" i="12"/>
  <c r="IDN5" i="12"/>
  <c r="IDM5" i="12"/>
  <c r="IDF5" i="12"/>
  <c r="IDE5" i="12"/>
  <c r="ICX5" i="12"/>
  <c r="ICW5" i="12"/>
  <c r="ICP5" i="12"/>
  <c r="ICO5" i="12"/>
  <c r="ICH5" i="12"/>
  <c r="ICG5" i="12"/>
  <c r="IBZ5" i="12"/>
  <c r="IBY5" i="12"/>
  <c r="IBR5" i="12"/>
  <c r="IBQ5" i="12"/>
  <c r="IBJ5" i="12"/>
  <c r="IBI5" i="12"/>
  <c r="IBB5" i="12"/>
  <c r="IBA5" i="12"/>
  <c r="IAT5" i="12"/>
  <c r="IAS5" i="12"/>
  <c r="IAL5" i="12"/>
  <c r="IAK5" i="12"/>
  <c r="IAD5" i="12"/>
  <c r="IAC5" i="12"/>
  <c r="HZV5" i="12"/>
  <c r="HZU5" i="12"/>
  <c r="HZN5" i="12"/>
  <c r="HZM5" i="12"/>
  <c r="HZF5" i="12"/>
  <c r="HZE5" i="12"/>
  <c r="HYX5" i="12"/>
  <c r="HYW5" i="12"/>
  <c r="HYP5" i="12"/>
  <c r="HYO5" i="12"/>
  <c r="HYH5" i="12"/>
  <c r="HYG5" i="12"/>
  <c r="HXZ5" i="12"/>
  <c r="HXY5" i="12"/>
  <c r="HXR5" i="12"/>
  <c r="HXQ5" i="12"/>
  <c r="HXJ5" i="12"/>
  <c r="HXI5" i="12"/>
  <c r="HXB5" i="12"/>
  <c r="HXA5" i="12"/>
  <c r="HWT5" i="12"/>
  <c r="HWS5" i="12"/>
  <c r="HWL5" i="12"/>
  <c r="HWK5" i="12"/>
  <c r="HWD5" i="12"/>
  <c r="HWC5" i="12"/>
  <c r="HVV5" i="12"/>
  <c r="HVU5" i="12"/>
  <c r="HVN5" i="12"/>
  <c r="HVM5" i="12"/>
  <c r="HVF5" i="12"/>
  <c r="HVE5" i="12"/>
  <c r="HUX5" i="12"/>
  <c r="HUW5" i="12"/>
  <c r="HUP5" i="12"/>
  <c r="HUO5" i="12"/>
  <c r="HUH5" i="12"/>
  <c r="HUG5" i="12"/>
  <c r="HTZ5" i="12"/>
  <c r="HTY5" i="12"/>
  <c r="HTR5" i="12"/>
  <c r="HTQ5" i="12"/>
  <c r="HTJ5" i="12"/>
  <c r="HTI5" i="12"/>
  <c r="HTB5" i="12"/>
  <c r="HTA5" i="12"/>
  <c r="HST5" i="12"/>
  <c r="HSS5" i="12"/>
  <c r="HSL5" i="12"/>
  <c r="HSK5" i="12"/>
  <c r="HSD5" i="12"/>
  <c r="HSC5" i="12"/>
  <c r="HRV5" i="12"/>
  <c r="HRU5" i="12"/>
  <c r="HRN5" i="12"/>
  <c r="HRM5" i="12"/>
  <c r="HRF5" i="12"/>
  <c r="HRE5" i="12"/>
  <c r="HQX5" i="12"/>
  <c r="HQW5" i="12"/>
  <c r="HQP5" i="12"/>
  <c r="HQO5" i="12"/>
  <c r="HQH5" i="12"/>
  <c r="HQG5" i="12"/>
  <c r="HPZ5" i="12"/>
  <c r="HPY5" i="12"/>
  <c r="HPR5" i="12"/>
  <c r="HPQ5" i="12"/>
  <c r="HPJ5" i="12"/>
  <c r="HPI5" i="12"/>
  <c r="HPB5" i="12"/>
  <c r="HPA5" i="12"/>
  <c r="HOT5" i="12"/>
  <c r="HOS5" i="12"/>
  <c r="HOL5" i="12"/>
  <c r="HOK5" i="12"/>
  <c r="HOD5" i="12"/>
  <c r="HOC5" i="12"/>
  <c r="HNV5" i="12"/>
  <c r="HNU5" i="12"/>
  <c r="HNN5" i="12"/>
  <c r="HNM5" i="12"/>
  <c r="HNF5" i="12"/>
  <c r="HNE5" i="12"/>
  <c r="HMX5" i="12"/>
  <c r="HMW5" i="12"/>
  <c r="HMP5" i="12"/>
  <c r="HMO5" i="12"/>
  <c r="HMH5" i="12"/>
  <c r="HMG5" i="12"/>
  <c r="HLZ5" i="12"/>
  <c r="HLY5" i="12"/>
  <c r="HLR5" i="12"/>
  <c r="HLQ5" i="12"/>
  <c r="HLJ5" i="12"/>
  <c r="HLI5" i="12"/>
  <c r="HLB5" i="12"/>
  <c r="HLA5" i="12"/>
  <c r="HKT5" i="12"/>
  <c r="HKS5" i="12"/>
  <c r="HKL5" i="12"/>
  <c r="HKK5" i="12"/>
  <c r="HKD5" i="12"/>
  <c r="HKC5" i="12"/>
  <c r="HJV5" i="12"/>
  <c r="HJU5" i="12"/>
  <c r="HJN5" i="12"/>
  <c r="HJM5" i="12"/>
  <c r="HJF5" i="12"/>
  <c r="HJE5" i="12"/>
  <c r="HIX5" i="12"/>
  <c r="HIW5" i="12"/>
  <c r="HIP5" i="12"/>
  <c r="HIO5" i="12"/>
  <c r="HIH5" i="12"/>
  <c r="HIG5" i="12"/>
  <c r="HHZ5" i="12"/>
  <c r="HHY5" i="12"/>
  <c r="HHR5" i="12"/>
  <c r="HHQ5" i="12"/>
  <c r="HHJ5" i="12"/>
  <c r="HHI5" i="12"/>
  <c r="HHB5" i="12"/>
  <c r="HHA5" i="12"/>
  <c r="HGT5" i="12"/>
  <c r="HGS5" i="12"/>
  <c r="HGL5" i="12"/>
  <c r="HGK5" i="12"/>
  <c r="HGD5" i="12"/>
  <c r="HGC5" i="12"/>
  <c r="HFV5" i="12"/>
  <c r="HFU5" i="12"/>
  <c r="HFN5" i="12"/>
  <c r="HFM5" i="12"/>
  <c r="HFF5" i="12"/>
  <c r="HFE5" i="12"/>
  <c r="HEX5" i="12"/>
  <c r="HEW5" i="12"/>
  <c r="HEP5" i="12"/>
  <c r="HEO5" i="12"/>
  <c r="HEH5" i="12"/>
  <c r="HEG5" i="12"/>
  <c r="HDZ5" i="12"/>
  <c r="HDY5" i="12"/>
  <c r="HDR5" i="12"/>
  <c r="HDQ5" i="12"/>
  <c r="HDJ5" i="12"/>
  <c r="HDI5" i="12"/>
  <c r="HDB5" i="12"/>
  <c r="HDA5" i="12"/>
  <c r="HCT5" i="12"/>
  <c r="HCS5" i="12"/>
  <c r="HCL5" i="12"/>
  <c r="HCK5" i="12"/>
  <c r="HCD5" i="12"/>
  <c r="HCC5" i="12"/>
  <c r="HBV5" i="12"/>
  <c r="HBU5" i="12"/>
  <c r="HBN5" i="12"/>
  <c r="HBM5" i="12"/>
  <c r="HBF5" i="12"/>
  <c r="HBE5" i="12"/>
  <c r="HAX5" i="12"/>
  <c r="HAW5" i="12"/>
  <c r="HAP5" i="12"/>
  <c r="HAO5" i="12"/>
  <c r="HAH5" i="12"/>
  <c r="HAG5" i="12"/>
  <c r="GZZ5" i="12"/>
  <c r="GZY5" i="12"/>
  <c r="GZR5" i="12"/>
  <c r="GZQ5" i="12"/>
  <c r="GZJ5" i="12"/>
  <c r="GZI5" i="12"/>
  <c r="GZB5" i="12"/>
  <c r="GZA5" i="12"/>
  <c r="GYT5" i="12"/>
  <c r="GYS5" i="12"/>
  <c r="GYL5" i="12"/>
  <c r="GYK5" i="12"/>
  <c r="GYD5" i="12"/>
  <c r="GYC5" i="12"/>
  <c r="GXV5" i="12"/>
  <c r="GXU5" i="12"/>
  <c r="GXN5" i="12"/>
  <c r="GXM5" i="12"/>
  <c r="GXF5" i="12"/>
  <c r="GXE5" i="12"/>
  <c r="GWX5" i="12"/>
  <c r="GWW5" i="12"/>
  <c r="GWP5" i="12"/>
  <c r="GWO5" i="12"/>
  <c r="GWH5" i="12"/>
  <c r="GWG5" i="12"/>
  <c r="GVZ5" i="12"/>
  <c r="GVY5" i="12"/>
  <c r="GVR5" i="12"/>
  <c r="GVQ5" i="12"/>
  <c r="GVJ5" i="12"/>
  <c r="GVI5" i="12"/>
  <c r="GVB5" i="12"/>
  <c r="GVA5" i="12"/>
  <c r="GUT5" i="12"/>
  <c r="GUS5" i="12"/>
  <c r="GUL5" i="12"/>
  <c r="GUK5" i="12"/>
  <c r="GUD5" i="12"/>
  <c r="GUC5" i="12"/>
  <c r="GTV5" i="12"/>
  <c r="GTU5" i="12"/>
  <c r="GTN5" i="12"/>
  <c r="GTM5" i="12"/>
  <c r="GTF5" i="12"/>
  <c r="GTE5" i="12"/>
  <c r="GSX5" i="12"/>
  <c r="GSW5" i="12"/>
  <c r="GSP5" i="12"/>
  <c r="GSO5" i="12"/>
  <c r="GSH5" i="12"/>
  <c r="GSG5" i="12"/>
  <c r="GRZ5" i="12"/>
  <c r="GRY5" i="12"/>
  <c r="GRR5" i="12"/>
  <c r="GRQ5" i="12"/>
  <c r="GRJ5" i="12"/>
  <c r="GRI5" i="12"/>
  <c r="GRB5" i="12"/>
  <c r="GRA5" i="12"/>
  <c r="GQT5" i="12"/>
  <c r="GQS5" i="12"/>
  <c r="GQL5" i="12"/>
  <c r="GQK5" i="12"/>
  <c r="GQD5" i="12"/>
  <c r="GQC5" i="12"/>
  <c r="GPV5" i="12"/>
  <c r="GPU5" i="12"/>
  <c r="GPN5" i="12"/>
  <c r="GPM5" i="12"/>
  <c r="GPF5" i="12"/>
  <c r="GPE5" i="12"/>
  <c r="GOX5" i="12"/>
  <c r="GOW5" i="12"/>
  <c r="GOP5" i="12"/>
  <c r="GOO5" i="12"/>
  <c r="GOH5" i="12"/>
  <c r="GOG5" i="12"/>
  <c r="GNZ5" i="12"/>
  <c r="GNY5" i="12"/>
  <c r="GNR5" i="12"/>
  <c r="GNQ5" i="12"/>
  <c r="GNJ5" i="12"/>
  <c r="GNI5" i="12"/>
  <c r="GNB5" i="12"/>
  <c r="GNA5" i="12"/>
  <c r="GMT5" i="12"/>
  <c r="GMS5" i="12"/>
  <c r="GML5" i="12"/>
  <c r="GMK5" i="12"/>
  <c r="GMD5" i="12"/>
  <c r="GMC5" i="12"/>
  <c r="GLV5" i="12"/>
  <c r="GLU5" i="12"/>
  <c r="GLN5" i="12"/>
  <c r="GLM5" i="12"/>
  <c r="GLF5" i="12"/>
  <c r="GLE5" i="12"/>
  <c r="GKX5" i="12"/>
  <c r="GKW5" i="12"/>
  <c r="GKP5" i="12"/>
  <c r="GKO5" i="12"/>
  <c r="GKH5" i="12"/>
  <c r="GKG5" i="12"/>
  <c r="GJZ5" i="12"/>
  <c r="GJY5" i="12"/>
  <c r="GJR5" i="12"/>
  <c r="GJQ5" i="12"/>
  <c r="GJJ5" i="12"/>
  <c r="GJI5" i="12"/>
  <c r="GJB5" i="12"/>
  <c r="GJA5" i="12"/>
  <c r="GIT5" i="12"/>
  <c r="GIS5" i="12"/>
  <c r="GIL5" i="12"/>
  <c r="GIK5" i="12"/>
  <c r="GID5" i="12"/>
  <c r="GIC5" i="12"/>
  <c r="GHV5" i="12"/>
  <c r="GHU5" i="12"/>
  <c r="GHN5" i="12"/>
  <c r="GHM5" i="12"/>
  <c r="GHF5" i="12"/>
  <c r="GHE5" i="12"/>
  <c r="GGX5" i="12"/>
  <c r="GGW5" i="12"/>
  <c r="GGP5" i="12"/>
  <c r="GGO5" i="12"/>
  <c r="GGH5" i="12"/>
  <c r="GGG5" i="12"/>
  <c r="GFZ5" i="12"/>
  <c r="GFY5" i="12"/>
  <c r="GFR5" i="12"/>
  <c r="GFQ5" i="12"/>
  <c r="GFJ5" i="12"/>
  <c r="GFI5" i="12"/>
  <c r="GFB5" i="12"/>
  <c r="GFA5" i="12"/>
  <c r="GET5" i="12"/>
  <c r="GES5" i="12"/>
  <c r="GEL5" i="12"/>
  <c r="GEK5" i="12"/>
  <c r="GED5" i="12"/>
  <c r="GEC5" i="12"/>
  <c r="GDV5" i="12"/>
  <c r="GDU5" i="12"/>
  <c r="GDN5" i="12"/>
  <c r="GDM5" i="12"/>
  <c r="GDF5" i="12"/>
  <c r="GDE5" i="12"/>
  <c r="GCX5" i="12"/>
  <c r="GCW5" i="12"/>
  <c r="GCP5" i="12"/>
  <c r="GCO5" i="12"/>
  <c r="GCH5" i="12"/>
  <c r="GCG5" i="12"/>
  <c r="GBZ5" i="12"/>
  <c r="GBY5" i="12"/>
  <c r="GBR5" i="12"/>
  <c r="GBQ5" i="12"/>
  <c r="GBJ5" i="12"/>
  <c r="GBI5" i="12"/>
  <c r="GBB5" i="12"/>
  <c r="GBA5" i="12"/>
  <c r="GAT5" i="12"/>
  <c r="GAS5" i="12"/>
  <c r="GAL5" i="12"/>
  <c r="GAK5" i="12"/>
  <c r="GAD5" i="12"/>
  <c r="GAC5" i="12"/>
  <c r="FZV5" i="12"/>
  <c r="FZU5" i="12"/>
  <c r="FZN5" i="12"/>
  <c r="FZM5" i="12"/>
  <c r="FZF5" i="12"/>
  <c r="FZE5" i="12"/>
  <c r="FYX5" i="12"/>
  <c r="FYW5" i="12"/>
  <c r="FYP5" i="12"/>
  <c r="FYO5" i="12"/>
  <c r="FYH5" i="12"/>
  <c r="FYG5" i="12"/>
  <c r="FXZ5" i="12"/>
  <c r="FXY5" i="12"/>
  <c r="FXR5" i="12"/>
  <c r="FXQ5" i="12"/>
  <c r="FXJ5" i="12"/>
  <c r="FXI5" i="12"/>
  <c r="FXB5" i="12"/>
  <c r="FXA5" i="12"/>
  <c r="FWT5" i="12"/>
  <c r="FWS5" i="12"/>
  <c r="FWL5" i="12"/>
  <c r="FWK5" i="12"/>
  <c r="FWD5" i="12"/>
  <c r="FWC5" i="12"/>
  <c r="FVV5" i="12"/>
  <c r="FVU5" i="12"/>
  <c r="FVN5" i="12"/>
  <c r="FVM5" i="12"/>
  <c r="FVF5" i="12"/>
  <c r="FVE5" i="12"/>
  <c r="FUX5" i="12"/>
  <c r="FUW5" i="12"/>
  <c r="FUP5" i="12"/>
  <c r="FUO5" i="12"/>
  <c r="FUH5" i="12"/>
  <c r="FUG5" i="12"/>
  <c r="FTZ5" i="12"/>
  <c r="FTY5" i="12"/>
  <c r="FTR5" i="12"/>
  <c r="FTQ5" i="12"/>
  <c r="FTJ5" i="12"/>
  <c r="FTI5" i="12"/>
  <c r="FTB5" i="12"/>
  <c r="FTA5" i="12"/>
  <c r="FST5" i="12"/>
  <c r="FSS5" i="12"/>
  <c r="FSL5" i="12"/>
  <c r="FSK5" i="12"/>
  <c r="FSD5" i="12"/>
  <c r="FSC5" i="12"/>
  <c r="FRV5" i="12"/>
  <c r="FRU5" i="12"/>
  <c r="FRN5" i="12"/>
  <c r="FRM5" i="12"/>
  <c r="FRF5" i="12"/>
  <c r="FRE5" i="12"/>
  <c r="FQX5" i="12"/>
  <c r="FQW5" i="12"/>
  <c r="FQP5" i="12"/>
  <c r="FQO5" i="12"/>
  <c r="FQH5" i="12"/>
  <c r="FQG5" i="12"/>
  <c r="FPZ5" i="12"/>
  <c r="FPY5" i="12"/>
  <c r="FPR5" i="12"/>
  <c r="FPQ5" i="12"/>
  <c r="FPJ5" i="12"/>
  <c r="FPI5" i="12"/>
  <c r="FPB5" i="12"/>
  <c r="FPA5" i="12"/>
  <c r="FOT5" i="12"/>
  <c r="FOS5" i="12"/>
  <c r="FOL5" i="12"/>
  <c r="FOK5" i="12"/>
  <c r="FOD5" i="12"/>
  <c r="FOC5" i="12"/>
  <c r="FNV5" i="12"/>
  <c r="FNU5" i="12"/>
  <c r="FNN5" i="12"/>
  <c r="FNM5" i="12"/>
  <c r="FNF5" i="12"/>
  <c r="FNE5" i="12"/>
  <c r="FMX5" i="12"/>
  <c r="FMW5" i="12"/>
  <c r="FMP5" i="12"/>
  <c r="FMO5" i="12"/>
  <c r="FMH5" i="12"/>
  <c r="FMG5" i="12"/>
  <c r="FLZ5" i="12"/>
  <c r="FLY5" i="12"/>
  <c r="FLR5" i="12"/>
  <c r="FLQ5" i="12"/>
  <c r="FLJ5" i="12"/>
  <c r="FLI5" i="12"/>
  <c r="FLB5" i="12"/>
  <c r="FLA5" i="12"/>
  <c r="FKT5" i="12"/>
  <c r="FKS5" i="12"/>
  <c r="FKL5" i="12"/>
  <c r="FKK5" i="12"/>
  <c r="FKD5" i="12"/>
  <c r="FKC5" i="12"/>
  <c r="FJV5" i="12"/>
  <c r="FJU5" i="12"/>
  <c r="FJN5" i="12"/>
  <c r="FJM5" i="12"/>
  <c r="FJF5" i="12"/>
  <c r="FJE5" i="12"/>
  <c r="FIX5" i="12"/>
  <c r="FIW5" i="12"/>
  <c r="FIP5" i="12"/>
  <c r="FIO5" i="12"/>
  <c r="FIH5" i="12"/>
  <c r="FIG5" i="12"/>
  <c r="FHZ5" i="12"/>
  <c r="FHY5" i="12"/>
  <c r="FHR5" i="12"/>
  <c r="FHQ5" i="12"/>
  <c r="FHJ5" i="12"/>
  <c r="FHI5" i="12"/>
  <c r="FHB5" i="12"/>
  <c r="FHA5" i="12"/>
  <c r="FGT5" i="12"/>
  <c r="FGS5" i="12"/>
  <c r="FGL5" i="12"/>
  <c r="FGK5" i="12"/>
  <c r="FGD5" i="12"/>
  <c r="FGC5" i="12"/>
  <c r="FFV5" i="12"/>
  <c r="FFU5" i="12"/>
  <c r="FFN5" i="12"/>
  <c r="FFM5" i="12"/>
  <c r="FFF5" i="12"/>
  <c r="FFE5" i="12"/>
  <c r="FEX5" i="12"/>
  <c r="FEW5" i="12"/>
  <c r="FEP5" i="12"/>
  <c r="FEO5" i="12"/>
  <c r="FEH5" i="12"/>
  <c r="FEG5" i="12"/>
  <c r="FDZ5" i="12"/>
  <c r="FDY5" i="12"/>
  <c r="FDR5" i="12"/>
  <c r="FDQ5" i="12"/>
  <c r="FDJ5" i="12"/>
  <c r="FDI5" i="12"/>
  <c r="FDB5" i="12"/>
  <c r="FDA5" i="12"/>
  <c r="FCT5" i="12"/>
  <c r="FCS5" i="12"/>
  <c r="FCL5" i="12"/>
  <c r="FCK5" i="12"/>
  <c r="FCD5" i="12"/>
  <c r="FCC5" i="12"/>
  <c r="FBV5" i="12"/>
  <c r="FBU5" i="12"/>
  <c r="FBN5" i="12"/>
  <c r="FBM5" i="12"/>
  <c r="FBF5" i="12"/>
  <c r="FBE5" i="12"/>
  <c r="FAX5" i="12"/>
  <c r="FAW5" i="12"/>
  <c r="FAP5" i="12"/>
  <c r="FAO5" i="12"/>
  <c r="FAH5" i="12"/>
  <c r="FAG5" i="12"/>
  <c r="EZZ5" i="12"/>
  <c r="EZY5" i="12"/>
  <c r="EZR5" i="12"/>
  <c r="EZQ5" i="12"/>
  <c r="EZJ5" i="12"/>
  <c r="EZI5" i="12"/>
  <c r="EZB5" i="12"/>
  <c r="EZA5" i="12"/>
  <c r="EYT5" i="12"/>
  <c r="EYS5" i="12"/>
  <c r="EYL5" i="12"/>
  <c r="EYK5" i="12"/>
  <c r="EYD5" i="12"/>
  <c r="EYC5" i="12"/>
  <c r="EXV5" i="12"/>
  <c r="EXU5" i="12"/>
  <c r="EXN5" i="12"/>
  <c r="EXM5" i="12"/>
  <c r="EXF5" i="12"/>
  <c r="EXE5" i="12"/>
  <c r="EWX5" i="12"/>
  <c r="EWW5" i="12"/>
  <c r="EWP5" i="12"/>
  <c r="EWO5" i="12"/>
  <c r="EWH5" i="12"/>
  <c r="EWG5" i="12"/>
  <c r="EVZ5" i="12"/>
  <c r="EVY5" i="12"/>
  <c r="EVR5" i="12"/>
  <c r="EVQ5" i="12"/>
  <c r="EVJ5" i="12"/>
  <c r="EVI5" i="12"/>
  <c r="EVB5" i="12"/>
  <c r="EVA5" i="12"/>
  <c r="EUT5" i="12"/>
  <c r="EUS5" i="12"/>
  <c r="EUL5" i="12"/>
  <c r="EUK5" i="12"/>
  <c r="EUD5" i="12"/>
  <c r="EUC5" i="12"/>
  <c r="ETV5" i="12"/>
  <c r="ETU5" i="12"/>
  <c r="ETN5" i="12"/>
  <c r="ETM5" i="12"/>
  <c r="ETF5" i="12"/>
  <c r="ETE5" i="12"/>
  <c r="ESX5" i="12"/>
  <c r="ESW5" i="12"/>
  <c r="ESP5" i="12"/>
  <c r="ESO5" i="12"/>
  <c r="ESH5" i="12"/>
  <c r="ESG5" i="12"/>
  <c r="ERZ5" i="12"/>
  <c r="ERY5" i="12"/>
  <c r="ERR5" i="12"/>
  <c r="ERQ5" i="12"/>
  <c r="ERJ5" i="12"/>
  <c r="ERI5" i="12"/>
  <c r="ERB5" i="12"/>
  <c r="ERA5" i="12"/>
  <c r="EQT5" i="12"/>
  <c r="EQS5" i="12"/>
  <c r="EQL5" i="12"/>
  <c r="EQK5" i="12"/>
  <c r="EQD5" i="12"/>
  <c r="EQC5" i="12"/>
  <c r="EPV5" i="12"/>
  <c r="EPU5" i="12"/>
  <c r="EPN5" i="12"/>
  <c r="EPM5" i="12"/>
  <c r="EPF5" i="12"/>
  <c r="EPE5" i="12"/>
  <c r="EOX5" i="12"/>
  <c r="EOW5" i="12"/>
  <c r="EOP5" i="12"/>
  <c r="EOO5" i="12"/>
  <c r="EOH5" i="12"/>
  <c r="EOG5" i="12"/>
  <c r="ENZ5" i="12"/>
  <c r="ENY5" i="12"/>
  <c r="ENR5" i="12"/>
  <c r="ENQ5" i="12"/>
  <c r="ENJ5" i="12"/>
  <c r="ENI5" i="12"/>
  <c r="ENB5" i="12"/>
  <c r="ENA5" i="12"/>
  <c r="EMT5" i="12"/>
  <c r="EMS5" i="12"/>
  <c r="EML5" i="12"/>
  <c r="EMK5" i="12"/>
  <c r="EMD5" i="12"/>
  <c r="EMC5" i="12"/>
  <c r="ELV5" i="12"/>
  <c r="ELU5" i="12"/>
  <c r="ELN5" i="12"/>
  <c r="ELM5" i="12"/>
  <c r="ELF5" i="12"/>
  <c r="ELE5" i="12"/>
  <c r="EKX5" i="12"/>
  <c r="EKW5" i="12"/>
  <c r="EKP5" i="12"/>
  <c r="EKO5" i="12"/>
  <c r="EKH5" i="12"/>
  <c r="EKG5" i="12"/>
  <c r="EJZ5" i="12"/>
  <c r="EJY5" i="12"/>
  <c r="EJR5" i="12"/>
  <c r="EJQ5" i="12"/>
  <c r="EJJ5" i="12"/>
  <c r="EJI5" i="12"/>
  <c r="EJB5" i="12"/>
  <c r="EJA5" i="12"/>
  <c r="EIT5" i="12"/>
  <c r="EIS5" i="12"/>
  <c r="EIL5" i="12"/>
  <c r="EIK5" i="12"/>
  <c r="EID5" i="12"/>
  <c r="EIC5" i="12"/>
  <c r="EHV5" i="12"/>
  <c r="EHU5" i="12"/>
  <c r="EHN5" i="12"/>
  <c r="EHM5" i="12"/>
  <c r="EHF5" i="12"/>
  <c r="EHE5" i="12"/>
  <c r="EGX5" i="12"/>
  <c r="EGW5" i="12"/>
  <c r="EGP5" i="12"/>
  <c r="EGO5" i="12"/>
  <c r="EGH5" i="12"/>
  <c r="EGG5" i="12"/>
  <c r="EFZ5" i="12"/>
  <c r="EFY5" i="12"/>
  <c r="EFR5" i="12"/>
  <c r="EFQ5" i="12"/>
  <c r="EFJ5" i="12"/>
  <c r="EFI5" i="12"/>
  <c r="EFB5" i="12"/>
  <c r="EFA5" i="12"/>
  <c r="EET5" i="12"/>
  <c r="EES5" i="12"/>
  <c r="EEL5" i="12"/>
  <c r="EEK5" i="12"/>
  <c r="EED5" i="12"/>
  <c r="EEC5" i="12"/>
  <c r="EDV5" i="12"/>
  <c r="EDU5" i="12"/>
  <c r="EDN5" i="12"/>
  <c r="EDM5" i="12"/>
  <c r="EDF5" i="12"/>
  <c r="EDE5" i="12"/>
  <c r="ECX5" i="12"/>
  <c r="ECW5" i="12"/>
  <c r="ECP5" i="12"/>
  <c r="ECO5" i="12"/>
  <c r="ECH5" i="12"/>
  <c r="ECG5" i="12"/>
  <c r="EBZ5" i="12"/>
  <c r="EBY5" i="12"/>
  <c r="EBR5" i="12"/>
  <c r="EBQ5" i="12"/>
  <c r="EBJ5" i="12"/>
  <c r="EBI5" i="12"/>
  <c r="EBB5" i="12"/>
  <c r="EBA5" i="12"/>
  <c r="EAT5" i="12"/>
  <c r="EAS5" i="12"/>
  <c r="EAL5" i="12"/>
  <c r="EAK5" i="12"/>
  <c r="EAD5" i="12"/>
  <c r="EAC5" i="12"/>
  <c r="DZV5" i="12"/>
  <c r="DZU5" i="12"/>
  <c r="DZN5" i="12"/>
  <c r="DZM5" i="12"/>
  <c r="DZF5" i="12"/>
  <c r="DZE5" i="12"/>
  <c r="DYX5" i="12"/>
  <c r="DYW5" i="12"/>
  <c r="DYP5" i="12"/>
  <c r="DYO5" i="12"/>
  <c r="DYH5" i="12"/>
  <c r="DYG5" i="12"/>
  <c r="DXZ5" i="12"/>
  <c r="DXY5" i="12"/>
  <c r="DXR5" i="12"/>
  <c r="DXQ5" i="12"/>
  <c r="DXJ5" i="12"/>
  <c r="DXI5" i="12"/>
  <c r="DXB5" i="12"/>
  <c r="DXA5" i="12"/>
  <c r="DWT5" i="12"/>
  <c r="DWS5" i="12"/>
  <c r="DWL5" i="12"/>
  <c r="DWK5" i="12"/>
  <c r="DWD5" i="12"/>
  <c r="DWC5" i="12"/>
  <c r="DVV5" i="12"/>
  <c r="DVU5" i="12"/>
  <c r="DVN5" i="12"/>
  <c r="DVM5" i="12"/>
  <c r="DVF5" i="12"/>
  <c r="DVE5" i="12"/>
  <c r="DUX5" i="12"/>
  <c r="DUW5" i="12"/>
  <c r="DUP5" i="12"/>
  <c r="DUO5" i="12"/>
  <c r="DUH5" i="12"/>
  <c r="DUG5" i="12"/>
  <c r="DTZ5" i="12"/>
  <c r="DTY5" i="12"/>
  <c r="DTR5" i="12"/>
  <c r="DTQ5" i="12"/>
  <c r="DTJ5" i="12"/>
  <c r="DTI5" i="12"/>
  <c r="DTB5" i="12"/>
  <c r="DTA5" i="12"/>
  <c r="DST5" i="12"/>
  <c r="DSS5" i="12"/>
  <c r="DSL5" i="12"/>
  <c r="DSK5" i="12"/>
  <c r="DSD5" i="12"/>
  <c r="DSC5" i="12"/>
  <c r="DRV5" i="12"/>
  <c r="DRU5" i="12"/>
  <c r="DRN5" i="12"/>
  <c r="DRM5" i="12"/>
  <c r="DRF5" i="12"/>
  <c r="DRE5" i="12"/>
  <c r="DQX5" i="12"/>
  <c r="DQW5" i="12"/>
  <c r="DQP5" i="12"/>
  <c r="DQO5" i="12"/>
  <c r="DQH5" i="12"/>
  <c r="DQG5" i="12"/>
  <c r="DPZ5" i="12"/>
  <c r="DPY5" i="12"/>
  <c r="DPR5" i="12"/>
  <c r="DPQ5" i="12"/>
  <c r="DPJ5" i="12"/>
  <c r="DPI5" i="12"/>
  <c r="DPB5" i="12"/>
  <c r="DPA5" i="12"/>
  <c r="DOT5" i="12"/>
  <c r="DOS5" i="12"/>
  <c r="DOL5" i="12"/>
  <c r="DOK5" i="12"/>
  <c r="DOD5" i="12"/>
  <c r="DOC5" i="12"/>
  <c r="DNV5" i="12"/>
  <c r="DNU5" i="12"/>
  <c r="DNN5" i="12"/>
  <c r="DNM5" i="12"/>
  <c r="DNF5" i="12"/>
  <c r="DNE5" i="12"/>
  <c r="DMX5" i="12"/>
  <c r="DMW5" i="12"/>
  <c r="DMP5" i="12"/>
  <c r="DMO5" i="12"/>
  <c r="DMH5" i="12"/>
  <c r="DMG5" i="12"/>
  <c r="DLZ5" i="12"/>
  <c r="DLY5" i="12"/>
  <c r="DLR5" i="12"/>
  <c r="DLQ5" i="12"/>
  <c r="DLJ5" i="12"/>
  <c r="DLI5" i="12"/>
  <c r="DLB5" i="12"/>
  <c r="DLA5" i="12"/>
  <c r="DKT5" i="12"/>
  <c r="DKS5" i="12"/>
  <c r="DKL5" i="12"/>
  <c r="DKK5" i="12"/>
  <c r="DKD5" i="12"/>
  <c r="DKC5" i="12"/>
  <c r="DJV5" i="12"/>
  <c r="DJU5" i="12"/>
  <c r="DJN5" i="12"/>
  <c r="DJM5" i="12"/>
  <c r="DJF5" i="12"/>
  <c r="DJE5" i="12"/>
  <c r="DIX5" i="12"/>
  <c r="DIW5" i="12"/>
  <c r="DIP5" i="12"/>
  <c r="DIO5" i="12"/>
  <c r="DIH5" i="12"/>
  <c r="DIG5" i="12"/>
  <c r="DHZ5" i="12"/>
  <c r="DHY5" i="12"/>
  <c r="DHR5" i="12"/>
  <c r="DHQ5" i="12"/>
  <c r="DHJ5" i="12"/>
  <c r="DHI5" i="12"/>
  <c r="DHB5" i="12"/>
  <c r="DHA5" i="12"/>
  <c r="DGT5" i="12"/>
  <c r="DGS5" i="12"/>
  <c r="DGL5" i="12"/>
  <c r="DGK5" i="12"/>
  <c r="DGD5" i="12"/>
  <c r="DGC5" i="12"/>
  <c r="DFV5" i="12"/>
  <c r="DFU5" i="12"/>
  <c r="DFN5" i="12"/>
  <c r="DFM5" i="12"/>
  <c r="DFF5" i="12"/>
  <c r="DFE5" i="12"/>
  <c r="DEX5" i="12"/>
  <c r="DEW5" i="12"/>
  <c r="DEP5" i="12"/>
  <c r="DEO5" i="12"/>
  <c r="DEH5" i="12"/>
  <c r="DEG5" i="12"/>
  <c r="DDZ5" i="12"/>
  <c r="DDY5" i="12"/>
  <c r="DDR5" i="12"/>
  <c r="DDQ5" i="12"/>
  <c r="DDJ5" i="12"/>
  <c r="DDI5" i="12"/>
  <c r="DDB5" i="12"/>
  <c r="DDA5" i="12"/>
  <c r="DCT5" i="12"/>
  <c r="DCS5" i="12"/>
  <c r="DCL5" i="12"/>
  <c r="DCK5" i="12"/>
  <c r="DCD5" i="12"/>
  <c r="DCC5" i="12"/>
  <c r="DBV5" i="12"/>
  <c r="DBU5" i="12"/>
  <c r="DBN5" i="12"/>
  <c r="DBM5" i="12"/>
  <c r="DBF5" i="12"/>
  <c r="DBE5" i="12"/>
  <c r="DAX5" i="12"/>
  <c r="DAW5" i="12"/>
  <c r="DAP5" i="12"/>
  <c r="DAO5" i="12"/>
  <c r="DAH5" i="12"/>
  <c r="DAG5" i="12"/>
  <c r="CZZ5" i="12"/>
  <c r="CZY5" i="12"/>
  <c r="CZR5" i="12"/>
  <c r="CZQ5" i="12"/>
  <c r="CZJ5" i="12"/>
  <c r="CZI5" i="12"/>
  <c r="CZB5" i="12"/>
  <c r="CZA5" i="12"/>
  <c r="CYT5" i="12"/>
  <c r="CYS5" i="12"/>
  <c r="CYL5" i="12"/>
  <c r="CYK5" i="12"/>
  <c r="CYD5" i="12"/>
  <c r="CYC5" i="12"/>
  <c r="CXV5" i="12"/>
  <c r="CXU5" i="12"/>
  <c r="CXN5" i="12"/>
  <c r="CXM5" i="12"/>
  <c r="CXF5" i="12"/>
  <c r="CXE5" i="12"/>
  <c r="CWX5" i="12"/>
  <c r="CWW5" i="12"/>
  <c r="CWP5" i="12"/>
  <c r="CWO5" i="12"/>
  <c r="CWH5" i="12"/>
  <c r="CWG5" i="12"/>
  <c r="CVZ5" i="12"/>
  <c r="CVY5" i="12"/>
  <c r="CVR5" i="12"/>
  <c r="CVQ5" i="12"/>
  <c r="CVJ5" i="12"/>
  <c r="CVI5" i="12"/>
  <c r="CVB5" i="12"/>
  <c r="CVA5" i="12"/>
  <c r="CUT5" i="12"/>
  <c r="CUS5" i="12"/>
  <c r="CUL5" i="12"/>
  <c r="CUK5" i="12"/>
  <c r="CUD5" i="12"/>
  <c r="CUC5" i="12"/>
  <c r="CTV5" i="12"/>
  <c r="CTU5" i="12"/>
  <c r="CTN5" i="12"/>
  <c r="CTM5" i="12"/>
  <c r="CTF5" i="12"/>
  <c r="CTE5" i="12"/>
  <c r="CSX5" i="12"/>
  <c r="CSW5" i="12"/>
  <c r="CSP5" i="12"/>
  <c r="CSO5" i="12"/>
  <c r="CSH5" i="12"/>
  <c r="CSG5" i="12"/>
  <c r="CRZ5" i="12"/>
  <c r="CRY5" i="12"/>
  <c r="CRR5" i="12"/>
  <c r="CRQ5" i="12"/>
  <c r="CRJ5" i="12"/>
  <c r="CRI5" i="12"/>
  <c r="CRB5" i="12"/>
  <c r="CRA5" i="12"/>
  <c r="CQT5" i="12"/>
  <c r="CQS5" i="12"/>
  <c r="CQL5" i="12"/>
  <c r="CQK5" i="12"/>
  <c r="CQD5" i="12"/>
  <c r="CQC5" i="12"/>
  <c r="CPV5" i="12"/>
  <c r="CPU5" i="12"/>
  <c r="CPN5" i="12"/>
  <c r="CPM5" i="12"/>
  <c r="CPF5" i="12"/>
  <c r="CPE5" i="12"/>
  <c r="COX5" i="12"/>
  <c r="COW5" i="12"/>
  <c r="COP5" i="12"/>
  <c r="COO5" i="12"/>
  <c r="COH5" i="12"/>
  <c r="COG5" i="12"/>
  <c r="CNZ5" i="12"/>
  <c r="CNY5" i="12"/>
  <c r="CNR5" i="12"/>
  <c r="CNQ5" i="12"/>
  <c r="CNJ5" i="12"/>
  <c r="CNI5" i="12"/>
  <c r="CNB5" i="12"/>
  <c r="CNA5" i="12"/>
  <c r="CMT5" i="12"/>
  <c r="CMS5" i="12"/>
  <c r="CML5" i="12"/>
  <c r="CMK5" i="12"/>
  <c r="CMD5" i="12"/>
  <c r="CMC5" i="12"/>
  <c r="CLV5" i="12"/>
  <c r="CLU5" i="12"/>
  <c r="CLN5" i="12"/>
  <c r="CLM5" i="12"/>
  <c r="CLF5" i="12"/>
  <c r="CLE5" i="12"/>
  <c r="CKX5" i="12"/>
  <c r="CKW5" i="12"/>
  <c r="CKP5" i="12"/>
  <c r="CKO5" i="12"/>
  <c r="CKH5" i="12"/>
  <c r="CKG5" i="12"/>
  <c r="CJZ5" i="12"/>
  <c r="CJY5" i="12"/>
  <c r="CJR5" i="12"/>
  <c r="CJQ5" i="12"/>
  <c r="CJJ5" i="12"/>
  <c r="CJI5" i="12"/>
  <c r="CJB5" i="12"/>
  <c r="CJA5" i="12"/>
  <c r="CIT5" i="12"/>
  <c r="CIS5" i="12"/>
  <c r="CIL5" i="12"/>
  <c r="CIK5" i="12"/>
  <c r="CID5" i="12"/>
  <c r="CIC5" i="12"/>
  <c r="CHV5" i="12"/>
  <c r="CHU5" i="12"/>
  <c r="CHN5" i="12"/>
  <c r="CHM5" i="12"/>
  <c r="CHF5" i="12"/>
  <c r="CHE5" i="12"/>
  <c r="CGX5" i="12"/>
  <c r="CGW5" i="12"/>
  <c r="CGP5" i="12"/>
  <c r="CGO5" i="12"/>
  <c r="CGH5" i="12"/>
  <c r="CGG5" i="12"/>
  <c r="CFZ5" i="12"/>
  <c r="CFY5" i="12"/>
  <c r="CFR5" i="12"/>
  <c r="CFQ5" i="12"/>
  <c r="CFJ5" i="12"/>
  <c r="CFI5" i="12"/>
  <c r="CFB5" i="12"/>
  <c r="CFA5" i="12"/>
  <c r="CET5" i="12"/>
  <c r="CES5" i="12"/>
  <c r="CEL5" i="12"/>
  <c r="CEK5" i="12"/>
  <c r="CED5" i="12"/>
  <c r="CEC5" i="12"/>
  <c r="CDV5" i="12"/>
  <c r="CDU5" i="12"/>
  <c r="CDN5" i="12"/>
  <c r="CDM5" i="12"/>
  <c r="CDF5" i="12"/>
  <c r="CDE5" i="12"/>
  <c r="CCX5" i="12"/>
  <c r="CCW5" i="12"/>
  <c r="CCP5" i="12"/>
  <c r="CCO5" i="12"/>
  <c r="CCH5" i="12"/>
  <c r="CCG5" i="12"/>
  <c r="CBZ5" i="12"/>
  <c r="CBY5" i="12"/>
  <c r="CBR5" i="12"/>
  <c r="CBQ5" i="12"/>
  <c r="CBJ5" i="12"/>
  <c r="CBI5" i="12"/>
  <c r="CBB5" i="12"/>
  <c r="CBA5" i="12"/>
  <c r="CAT5" i="12"/>
  <c r="CAS5" i="12"/>
  <c r="CAL5" i="12"/>
  <c r="CAK5" i="12"/>
  <c r="CAD5" i="12"/>
  <c r="CAC5" i="12"/>
  <c r="BZV5" i="12"/>
  <c r="BZU5" i="12"/>
  <c r="BZN5" i="12"/>
  <c r="BZM5" i="12"/>
  <c r="BZF5" i="12"/>
  <c r="BZE5" i="12"/>
  <c r="BYX5" i="12"/>
  <c r="BYW5" i="12"/>
  <c r="BYP5" i="12"/>
  <c r="BYO5" i="12"/>
  <c r="BYH5" i="12"/>
  <c r="BYG5" i="12"/>
  <c r="BXZ5" i="12"/>
  <c r="BXY5" i="12"/>
  <c r="BXR5" i="12"/>
  <c r="BXQ5" i="12"/>
  <c r="BXJ5" i="12"/>
  <c r="BXI5" i="12"/>
  <c r="BXB5" i="12"/>
  <c r="BXA5" i="12"/>
  <c r="BWT5" i="12"/>
  <c r="BWS5" i="12"/>
  <c r="BWL5" i="12"/>
  <c r="BWK5" i="12"/>
  <c r="BWD5" i="12"/>
  <c r="BWC5" i="12"/>
  <c r="BVV5" i="12"/>
  <c r="BVU5" i="12"/>
  <c r="BVN5" i="12"/>
  <c r="BVM5" i="12"/>
  <c r="BVF5" i="12"/>
  <c r="BVE5" i="12"/>
  <c r="BUX5" i="12"/>
  <c r="BUW5" i="12"/>
  <c r="BUP5" i="12"/>
  <c r="BUO5" i="12"/>
  <c r="BUH5" i="12"/>
  <c r="BUG5" i="12"/>
  <c r="BTZ5" i="12"/>
  <c r="BTY5" i="12"/>
  <c r="BTR5" i="12"/>
  <c r="BTQ5" i="12"/>
  <c r="BTJ5" i="12"/>
  <c r="BTI5" i="12"/>
  <c r="BTB5" i="12"/>
  <c r="BTA5" i="12"/>
  <c r="BST5" i="12"/>
  <c r="BSS5" i="12"/>
  <c r="BSL5" i="12"/>
  <c r="BSK5" i="12"/>
  <c r="BSD5" i="12"/>
  <c r="BSC5" i="12"/>
  <c r="BRV5" i="12"/>
  <c r="BRU5" i="12"/>
  <c r="BRN5" i="12"/>
  <c r="BRM5" i="12"/>
  <c r="BRF5" i="12"/>
  <c r="BRE5" i="12"/>
  <c r="BQX5" i="12"/>
  <c r="BQW5" i="12"/>
  <c r="BQP5" i="12"/>
  <c r="BQO5" i="12"/>
  <c r="BQH5" i="12"/>
  <c r="BQG5" i="12"/>
  <c r="BPZ5" i="12"/>
  <c r="BPY5" i="12"/>
  <c r="BPR5" i="12"/>
  <c r="BPQ5" i="12"/>
  <c r="BPJ5" i="12"/>
  <c r="BPI5" i="12"/>
  <c r="BPB5" i="12"/>
  <c r="BPA5" i="12"/>
  <c r="BOT5" i="12"/>
  <c r="BOS5" i="12"/>
  <c r="BOL5" i="12"/>
  <c r="BOK5" i="12"/>
  <c r="BOD5" i="12"/>
  <c r="BOC5" i="12"/>
  <c r="BNV5" i="12"/>
  <c r="BNU5" i="12"/>
  <c r="BNN5" i="12"/>
  <c r="BNM5" i="12"/>
  <c r="BNF5" i="12"/>
  <c r="BNE5" i="12"/>
  <c r="BMX5" i="12"/>
  <c r="BMW5" i="12"/>
  <c r="BMP5" i="12"/>
  <c r="BMO5" i="12"/>
  <c r="BMH5" i="12"/>
  <c r="BMG5" i="12"/>
  <c r="BLZ5" i="12"/>
  <c r="BLY5" i="12"/>
  <c r="BLR5" i="12"/>
  <c r="BLQ5" i="12"/>
  <c r="BLJ5" i="12"/>
  <c r="BLI5" i="12"/>
  <c r="BLB5" i="12"/>
  <c r="BLA5" i="12"/>
  <c r="BKT5" i="12"/>
  <c r="BKS5" i="12"/>
  <c r="BKL5" i="12"/>
  <c r="BKK5" i="12"/>
  <c r="BKD5" i="12"/>
  <c r="BKC5" i="12"/>
  <c r="BJV5" i="12"/>
  <c r="BJU5" i="12"/>
  <c r="BJN5" i="12"/>
  <c r="BJM5" i="12"/>
  <c r="BJF5" i="12"/>
  <c r="BJE5" i="12"/>
  <c r="BIX5" i="12"/>
  <c r="BIW5" i="12"/>
  <c r="BIP5" i="12"/>
  <c r="BIO5" i="12"/>
  <c r="BIH5" i="12"/>
  <c r="BIG5" i="12"/>
  <c r="BHZ5" i="12"/>
  <c r="BHY5" i="12"/>
  <c r="BHR5" i="12"/>
  <c r="BHQ5" i="12"/>
  <c r="BHJ5" i="12"/>
  <c r="BHI5" i="12"/>
  <c r="BHB5" i="12"/>
  <c r="BHA5" i="12"/>
  <c r="BGT5" i="12"/>
  <c r="BGS5" i="12"/>
  <c r="BGL5" i="12"/>
  <c r="BGK5" i="12"/>
  <c r="BGD5" i="12"/>
  <c r="BGC5" i="12"/>
  <c r="BFV5" i="12"/>
  <c r="BFU5" i="12"/>
  <c r="BFN5" i="12"/>
  <c r="BFM5" i="12"/>
  <c r="BFF5" i="12"/>
  <c r="BFE5" i="12"/>
  <c r="BEX5" i="12"/>
  <c r="BEW5" i="12"/>
  <c r="BEP5" i="12"/>
  <c r="BEO5" i="12"/>
  <c r="BEH5" i="12"/>
  <c r="BEG5" i="12"/>
  <c r="BDZ5" i="12"/>
  <c r="BDY5" i="12"/>
  <c r="BDR5" i="12"/>
  <c r="BDQ5" i="12"/>
  <c r="BDJ5" i="12"/>
  <c r="BDI5" i="12"/>
  <c r="BDB5" i="12"/>
  <c r="BDA5" i="12"/>
  <c r="BCT5" i="12"/>
  <c r="BCS5" i="12"/>
  <c r="BCL5" i="12"/>
  <c r="BCK5" i="12"/>
  <c r="BCD5" i="12"/>
  <c r="BCC5" i="12"/>
  <c r="BBV5" i="12"/>
  <c r="BBU5" i="12"/>
  <c r="BBN5" i="12"/>
  <c r="BBM5" i="12"/>
  <c r="BBF5" i="12"/>
  <c r="BBE5" i="12"/>
  <c r="BAX5" i="12"/>
  <c r="BAW5" i="12"/>
  <c r="BAP5" i="12"/>
  <c r="BAO5" i="12"/>
  <c r="BAH5" i="12"/>
  <c r="BAG5" i="12"/>
  <c r="AZZ5" i="12"/>
  <c r="AZY5" i="12"/>
  <c r="AZR5" i="12"/>
  <c r="AZQ5" i="12"/>
  <c r="AZJ5" i="12"/>
  <c r="AZI5" i="12"/>
  <c r="AZB5" i="12"/>
  <c r="AZA5" i="12"/>
  <c r="AYT5" i="12"/>
  <c r="AYS5" i="12"/>
  <c r="AYL5" i="12"/>
  <c r="AYK5" i="12"/>
  <c r="AYD5" i="12"/>
  <c r="AYC5" i="12"/>
  <c r="AXV5" i="12"/>
  <c r="AXU5" i="12"/>
  <c r="AXN5" i="12"/>
  <c r="AXM5" i="12"/>
  <c r="AXF5" i="12"/>
  <c r="AXE5" i="12"/>
  <c r="AWX5" i="12"/>
  <c r="AWW5" i="12"/>
  <c r="AWP5" i="12"/>
  <c r="AWO5" i="12"/>
  <c r="AWH5" i="12"/>
  <c r="AWG5" i="12"/>
  <c r="AVZ5" i="12"/>
  <c r="AVY5" i="12"/>
  <c r="AVR5" i="12"/>
  <c r="AVQ5" i="12"/>
  <c r="AVJ5" i="12"/>
  <c r="AVI5" i="12"/>
  <c r="AVB5" i="12"/>
  <c r="AVA5" i="12"/>
  <c r="AUT5" i="12"/>
  <c r="AUS5" i="12"/>
  <c r="AUL5" i="12"/>
  <c r="AUK5" i="12"/>
  <c r="AUD5" i="12"/>
  <c r="AUC5" i="12"/>
  <c r="ATV5" i="12"/>
  <c r="ATU5" i="12"/>
  <c r="ATN5" i="12"/>
  <c r="ATM5" i="12"/>
  <c r="ATF5" i="12"/>
  <c r="ATE5" i="12"/>
  <c r="ASX5" i="12"/>
  <c r="ASW5" i="12"/>
  <c r="ASP5" i="12"/>
  <c r="ASO5" i="12"/>
  <c r="ASH5" i="12"/>
  <c r="ASG5" i="12"/>
  <c r="ARZ5" i="12"/>
  <c r="ARY5" i="12"/>
  <c r="ARR5" i="12"/>
  <c r="ARQ5" i="12"/>
  <c r="ARJ5" i="12"/>
  <c r="ARI5" i="12"/>
  <c r="ARB5" i="12"/>
  <c r="ARA5" i="12"/>
  <c r="AQT5" i="12"/>
  <c r="AQS5" i="12"/>
  <c r="AQL5" i="12"/>
  <c r="AQK5" i="12"/>
  <c r="AQD5" i="12"/>
  <c r="AQC5" i="12"/>
  <c r="APV5" i="12"/>
  <c r="APU5" i="12"/>
  <c r="APN5" i="12"/>
  <c r="APM5" i="12"/>
  <c r="APF5" i="12"/>
  <c r="APE5" i="12"/>
  <c r="AOX5" i="12"/>
  <c r="AOW5" i="12"/>
  <c r="AOP5" i="12"/>
  <c r="AOO5" i="12"/>
  <c r="AOH5" i="12"/>
  <c r="AOG5" i="12"/>
  <c r="ANZ5" i="12"/>
  <c r="ANY5" i="12"/>
  <c r="ANR5" i="12"/>
  <c r="ANQ5" i="12"/>
  <c r="ANJ5" i="12"/>
  <c r="ANI5" i="12"/>
  <c r="ANB5" i="12"/>
  <c r="ANA5" i="12"/>
  <c r="AMT5" i="12"/>
  <c r="AMS5" i="12"/>
  <c r="AML5" i="12"/>
  <c r="AMK5" i="12"/>
  <c r="AMD5" i="12"/>
  <c r="AMC5" i="12"/>
  <c r="ALV5" i="12"/>
  <c r="ALU5" i="12"/>
  <c r="ALN5" i="12"/>
  <c r="ALM5" i="12"/>
  <c r="ALF5" i="12"/>
  <c r="ALE5" i="12"/>
  <c r="AKX5" i="12"/>
  <c r="AKW5" i="12"/>
  <c r="AKP5" i="12"/>
  <c r="AKO5" i="12"/>
  <c r="AKH5" i="12"/>
  <c r="AKG5" i="12"/>
  <c r="AJZ5" i="12"/>
  <c r="AJY5" i="12"/>
  <c r="AJR5" i="12"/>
  <c r="AJQ5" i="12"/>
  <c r="AJJ5" i="12"/>
  <c r="AJI5" i="12"/>
  <c r="AJB5" i="12"/>
  <c r="AJA5" i="12"/>
  <c r="AIT5" i="12"/>
  <c r="AIS5" i="12"/>
  <c r="AIL5" i="12"/>
  <c r="AIK5" i="12"/>
  <c r="AID5" i="12"/>
  <c r="AIC5" i="12"/>
  <c r="AHV5" i="12"/>
  <c r="AHU5" i="12"/>
  <c r="AHN5" i="12"/>
  <c r="AHM5" i="12"/>
  <c r="AHF5" i="12"/>
  <c r="AHE5" i="12"/>
  <c r="AGX5" i="12"/>
  <c r="AGW5" i="12"/>
  <c r="AGP5" i="12"/>
  <c r="AGO5" i="12"/>
  <c r="AGH5" i="12"/>
  <c r="AGG5" i="12"/>
  <c r="AFZ5" i="12"/>
  <c r="AFY5" i="12"/>
  <c r="AFR5" i="12"/>
  <c r="AFQ5" i="12"/>
  <c r="AFJ5" i="12"/>
  <c r="AFI5" i="12"/>
  <c r="AFB5" i="12"/>
  <c r="AFA5" i="12"/>
  <c r="AET5" i="12"/>
  <c r="AES5" i="12"/>
  <c r="AEL5" i="12"/>
  <c r="AEK5" i="12"/>
  <c r="AED5" i="12"/>
  <c r="AEC5" i="12"/>
  <c r="ADV5" i="12"/>
  <c r="ADU5" i="12"/>
  <c r="ADN5" i="12"/>
  <c r="ADM5" i="12"/>
  <c r="ADF5" i="12"/>
  <c r="ADE5" i="12"/>
  <c r="ACX5" i="12"/>
  <c r="ACW5" i="12"/>
  <c r="ACP5" i="12"/>
  <c r="ACO5" i="12"/>
  <c r="ACH5" i="12"/>
  <c r="ACG5" i="12"/>
  <c r="ABZ5" i="12"/>
  <c r="ABY5" i="12"/>
  <c r="ABR5" i="12"/>
  <c r="ABQ5" i="12"/>
  <c r="ABJ5" i="12"/>
  <c r="ABI5" i="12"/>
  <c r="ABB5" i="12"/>
  <c r="ABA5" i="12"/>
  <c r="AAT5" i="12"/>
  <c r="AAS5" i="12"/>
  <c r="AAL5" i="12"/>
  <c r="AAK5" i="12"/>
  <c r="AAD5" i="12"/>
  <c r="AAC5" i="12"/>
  <c r="ZV5" i="12"/>
  <c r="ZU5" i="12"/>
  <c r="ZN5" i="12"/>
  <c r="ZM5" i="12"/>
  <c r="ZF5" i="12"/>
  <c r="ZE5" i="12"/>
  <c r="YX5" i="12"/>
  <c r="YW5" i="12"/>
  <c r="YP5" i="12"/>
  <c r="YO5" i="12"/>
  <c r="YH5" i="12"/>
  <c r="YG5" i="12"/>
  <c r="XZ5" i="12"/>
  <c r="XY5" i="12"/>
  <c r="XR5" i="12"/>
  <c r="XQ5" i="12"/>
  <c r="XJ5" i="12"/>
  <c r="XI5" i="12"/>
  <c r="XB5" i="12"/>
  <c r="XA5" i="12"/>
  <c r="WT5" i="12"/>
  <c r="WS5" i="12"/>
  <c r="WL5" i="12"/>
  <c r="WK5" i="12"/>
  <c r="WD5" i="12"/>
  <c r="WC5" i="12"/>
  <c r="VV5" i="12"/>
  <c r="VU5" i="12"/>
  <c r="VN5" i="12"/>
  <c r="VM5" i="12"/>
  <c r="VF5" i="12"/>
  <c r="VE5" i="12"/>
  <c r="UX5" i="12"/>
  <c r="UW5" i="12"/>
  <c r="UP5" i="12"/>
  <c r="UO5" i="12"/>
  <c r="UH5" i="12"/>
  <c r="UG5" i="12"/>
  <c r="TZ5" i="12"/>
  <c r="TY5" i="12"/>
  <c r="TR5" i="12"/>
  <c r="TQ5" i="12"/>
  <c r="TJ5" i="12"/>
  <c r="TI5" i="12"/>
  <c r="TB5" i="12"/>
  <c r="TA5" i="12"/>
  <c r="ST5" i="12"/>
  <c r="SS5" i="12"/>
  <c r="SL5" i="12"/>
  <c r="SK5" i="12"/>
  <c r="SD5" i="12"/>
  <c r="SC5" i="12"/>
  <c r="RV5" i="12"/>
  <c r="RU5" i="12"/>
  <c r="RN5" i="12"/>
  <c r="RM5" i="12"/>
  <c r="RF5" i="12"/>
  <c r="RE5" i="12"/>
  <c r="QX5" i="12"/>
  <c r="QW5" i="12"/>
  <c r="QP5" i="12"/>
  <c r="QO5" i="12"/>
  <c r="QH5" i="12"/>
  <c r="QG5" i="12"/>
  <c r="PZ5" i="12"/>
  <c r="PY5" i="12"/>
  <c r="PR5" i="12"/>
  <c r="PQ5" i="12"/>
  <c r="PJ5" i="12"/>
  <c r="PI5" i="12"/>
  <c r="PB5" i="12"/>
  <c r="PA5" i="12"/>
  <c r="OT5" i="12"/>
  <c r="OS5" i="12"/>
  <c r="OL5" i="12"/>
  <c r="OK5" i="12"/>
  <c r="OD5" i="12"/>
  <c r="OC5" i="12"/>
  <c r="NV5" i="12"/>
  <c r="NU5" i="12"/>
  <c r="NN5" i="12"/>
  <c r="NM5" i="12"/>
  <c r="NF5" i="12"/>
  <c r="NE5" i="12"/>
  <c r="MX5" i="12"/>
  <c r="MW5" i="12"/>
  <c r="MP5" i="12"/>
  <c r="MO5" i="12"/>
  <c r="MH5" i="12"/>
  <c r="MG5" i="12"/>
  <c r="LZ5" i="12"/>
  <c r="LY5" i="12"/>
  <c r="LR5" i="12"/>
  <c r="LQ5" i="12"/>
  <c r="LJ5" i="12"/>
  <c r="LI5" i="12"/>
  <c r="LB5" i="12"/>
  <c r="LA5" i="12"/>
  <c r="KT5" i="12"/>
  <c r="KS5" i="12"/>
  <c r="KL5" i="12"/>
  <c r="KK5" i="12"/>
  <c r="KD5" i="12"/>
  <c r="KC5" i="12"/>
  <c r="JV5" i="12"/>
  <c r="JU5" i="12"/>
  <c r="JN5" i="12"/>
  <c r="JM5" i="12"/>
  <c r="JF5" i="12"/>
  <c r="JE5" i="12"/>
  <c r="IX5" i="12"/>
  <c r="IW5" i="12"/>
  <c r="IP5" i="12"/>
  <c r="IO5" i="12"/>
  <c r="IH5" i="12"/>
  <c r="IG5" i="12"/>
  <c r="HZ5" i="12"/>
  <c r="HY5" i="12"/>
  <c r="HR5" i="12"/>
  <c r="HQ5" i="12"/>
  <c r="HJ5" i="12"/>
  <c r="HI5" i="12"/>
  <c r="HB5" i="12"/>
  <c r="HA5" i="12"/>
  <c r="GT5" i="12"/>
  <c r="GS5" i="12"/>
  <c r="GL5" i="12"/>
  <c r="GK5" i="12"/>
  <c r="GD5" i="12"/>
  <c r="GC5" i="12"/>
  <c r="FV5" i="12"/>
  <c r="FU5" i="12"/>
  <c r="FN5" i="12"/>
  <c r="FM5" i="12"/>
  <c r="FF5" i="12"/>
  <c r="FE5" i="12"/>
  <c r="EX5" i="12"/>
  <c r="EW5" i="12"/>
  <c r="EP5" i="12"/>
  <c r="EO5" i="12"/>
  <c r="EH5" i="12"/>
  <c r="EG5" i="12"/>
  <c r="DZ5" i="12"/>
  <c r="DY5" i="12"/>
  <c r="DR5" i="12"/>
  <c r="DQ5" i="12"/>
  <c r="DJ5" i="12"/>
  <c r="DI5" i="12"/>
  <c r="DB5" i="12"/>
  <c r="DA5" i="12"/>
  <c r="CT5" i="12"/>
  <c r="CS5" i="12"/>
  <c r="CL5" i="12"/>
  <c r="CK5" i="12"/>
  <c r="CD5" i="12"/>
  <c r="CC5" i="12"/>
  <c r="BV5" i="12"/>
  <c r="BU5" i="12"/>
  <c r="BN5" i="12"/>
  <c r="BM5" i="12"/>
  <c r="BF5" i="12"/>
  <c r="BE5" i="12"/>
  <c r="AX5" i="12"/>
  <c r="AW5" i="12"/>
  <c r="AP5" i="12"/>
  <c r="AO5" i="12"/>
  <c r="AH5" i="12"/>
  <c r="AG5" i="12"/>
  <c r="Z5" i="12"/>
  <c r="Y5" i="12"/>
  <c r="R5" i="12"/>
  <c r="E14" i="5"/>
  <c r="A35" i="5"/>
  <c r="A34" i="5"/>
  <c r="J23" i="4"/>
  <c r="J22" i="4"/>
  <c r="J19" i="4"/>
  <c r="J18" i="4"/>
  <c r="J15" i="4"/>
  <c r="J14" i="4"/>
  <c r="J11" i="4"/>
  <c r="L19" i="6"/>
  <c r="L15" i="6"/>
  <c r="I18" i="4"/>
  <c r="I22" i="4"/>
  <c r="L17" i="6"/>
  <c r="I12" i="4"/>
  <c r="I11" i="4"/>
  <c r="I13" i="4"/>
  <c r="I15" i="4"/>
  <c r="I19" i="4"/>
  <c r="I21" i="4"/>
  <c r="I23" i="4"/>
  <c r="K21" i="6"/>
  <c r="K19" i="6"/>
  <c r="B31" i="4"/>
  <c r="D5" i="18"/>
  <c r="D10" i="18"/>
  <c r="E9" i="18"/>
  <c r="D14" i="18"/>
  <c r="B6" i="13"/>
  <c r="D6" i="18"/>
  <c r="D13" i="18"/>
  <c r="D4" i="18"/>
  <c r="D12" i="18"/>
  <c r="D11" i="18"/>
  <c r="D2" i="18"/>
  <c r="D8" i="18"/>
  <c r="D16" i="18"/>
  <c r="E33" i="5"/>
  <c r="G2" i="20"/>
  <c r="F13" i="12"/>
  <c r="F15" i="12"/>
  <c r="F17" i="12"/>
  <c r="F19" i="12"/>
  <c r="F21" i="12"/>
  <c r="F23" i="12"/>
  <c r="F25" i="12"/>
  <c r="C35" i="5"/>
  <c r="D34" i="6"/>
  <c r="I16" i="4"/>
  <c r="I17" i="4"/>
  <c r="I20" i="4"/>
  <c r="I24" i="4"/>
  <c r="D33" i="5"/>
  <c r="D34" i="15"/>
  <c r="B6" i="12"/>
  <c r="B39" i="13"/>
  <c r="D28" i="12"/>
  <c r="G17" i="20"/>
  <c r="G15" i="20"/>
  <c r="G13" i="20"/>
  <c r="G11" i="20"/>
  <c r="G9" i="20"/>
  <c r="G7" i="20"/>
  <c r="G5" i="20"/>
  <c r="B6" i="4"/>
  <c r="A54" i="5"/>
  <c r="F12" i="17"/>
  <c r="K15" i="6"/>
  <c r="L11" i="6"/>
  <c r="K17" i="6"/>
  <c r="L21" i="6"/>
  <c r="F16" i="17"/>
  <c r="K11" i="6"/>
  <c r="K13" i="6"/>
  <c r="L13" i="6"/>
  <c r="F8" i="17"/>
  <c r="F15" i="19"/>
  <c r="F17" i="19"/>
  <c r="F18" i="19"/>
  <c r="F8" i="19"/>
  <c r="F4" i="19"/>
  <c r="F4" i="17"/>
  <c r="F6" i="17"/>
  <c r="F10" i="17"/>
  <c r="F14" i="17"/>
  <c r="F3" i="17"/>
  <c r="F12" i="6"/>
  <c r="F5" i="17"/>
  <c r="F14" i="6"/>
  <c r="F7" i="17"/>
  <c r="F16" i="6"/>
  <c r="F9" i="17"/>
  <c r="F18" i="6"/>
  <c r="F11" i="17"/>
  <c r="F20" i="6"/>
  <c r="F13" i="17"/>
  <c r="F22" i="6"/>
  <c r="F15" i="17"/>
  <c r="F24" i="6"/>
  <c r="G17" i="17"/>
  <c r="F17" i="17"/>
  <c r="F26" i="6"/>
  <c r="G19" i="17"/>
  <c r="F19" i="17"/>
  <c r="F6" i="19"/>
  <c r="F10" i="19"/>
  <c r="F10" i="15"/>
  <c r="F3" i="19"/>
  <c r="F12" i="15"/>
  <c r="F5" i="19"/>
  <c r="F14" i="15"/>
  <c r="F7" i="19"/>
  <c r="F16" i="15"/>
  <c r="F9" i="19"/>
  <c r="F18" i="15"/>
  <c r="F11" i="19"/>
  <c r="F26" i="15"/>
  <c r="G19" i="19"/>
  <c r="F19" i="19"/>
  <c r="F2" i="17"/>
  <c r="F25" i="6"/>
  <c r="G18" i="17"/>
  <c r="F18" i="17"/>
  <c r="F9" i="15"/>
  <c r="F2" i="19"/>
  <c r="G4" i="19"/>
  <c r="L11" i="15"/>
  <c r="G6" i="19"/>
  <c r="L13" i="15"/>
  <c r="G8" i="19"/>
  <c r="L15" i="15"/>
  <c r="G10" i="19"/>
  <c r="L17" i="15"/>
  <c r="G12" i="19"/>
  <c r="L19" i="15"/>
  <c r="F20" i="15"/>
  <c r="G13" i="19"/>
  <c r="F13" i="19"/>
  <c r="F21" i="15"/>
  <c r="G14" i="19"/>
  <c r="F14" i="19"/>
  <c r="F23" i="15"/>
  <c r="G16" i="19"/>
  <c r="F16" i="19"/>
  <c r="G15" i="19"/>
  <c r="L22" i="15"/>
  <c r="K22" i="15"/>
  <c r="L20" i="15"/>
  <c r="K21" i="15"/>
  <c r="C41" i="5"/>
  <c r="G2" i="17"/>
  <c r="C34" i="5"/>
  <c r="C37" i="5"/>
  <c r="C39" i="5"/>
  <c r="K20" i="15"/>
  <c r="L21" i="15"/>
  <c r="L9" i="15"/>
  <c r="G2" i="19"/>
  <c r="K9" i="15"/>
  <c r="L18" i="15"/>
  <c r="G11" i="19"/>
  <c r="K18" i="15"/>
  <c r="G9" i="19"/>
  <c r="L16" i="15"/>
  <c r="K16" i="15"/>
  <c r="K14" i="15"/>
  <c r="L14" i="15"/>
  <c r="G7" i="19"/>
  <c r="K12" i="15"/>
  <c r="G5" i="19"/>
  <c r="L12" i="15"/>
  <c r="K10" i="15"/>
  <c r="L10" i="15"/>
  <c r="G3" i="19"/>
  <c r="G15" i="17"/>
  <c r="L22" i="6"/>
  <c r="K22" i="6"/>
  <c r="G13" i="17"/>
  <c r="K20" i="6"/>
  <c r="L20" i="6"/>
  <c r="K18" i="6"/>
  <c r="G11" i="17"/>
  <c r="L18" i="6"/>
  <c r="G9" i="17"/>
  <c r="K16" i="6"/>
  <c r="L16" i="6"/>
  <c r="G7" i="17"/>
  <c r="L14" i="6"/>
  <c r="K14" i="6"/>
  <c r="G5" i="17"/>
  <c r="K12" i="6"/>
  <c r="L12" i="6"/>
  <c r="L10" i="6"/>
  <c r="K10" i="6"/>
  <c r="G3" i="17"/>
  <c r="D41" i="5"/>
  <c r="E34" i="5"/>
  <c r="D34" i="5"/>
  <c r="E41" i="5"/>
  <c r="E20" i="5"/>
  <c r="M2" i="16"/>
  <c r="E19" i="5"/>
  <c r="P2" i="16"/>
  <c r="B19" i="5"/>
  <c r="Q2" i="16"/>
  <c r="B20" i="5"/>
  <c r="N2" i="16"/>
  <c r="B54" i="5"/>
</calcChain>
</file>

<file path=xl/sharedStrings.xml><?xml version="1.0" encoding="utf-8"?>
<sst xmlns="http://schemas.openxmlformats.org/spreadsheetml/2006/main" count="6831" uniqueCount="3532">
  <si>
    <t>Qualifica</t>
  </si>
  <si>
    <t>00 Seleziona qualifica</t>
  </si>
  <si>
    <t># ore</t>
  </si>
  <si>
    <t>Valore ora</t>
  </si>
  <si>
    <t>Totale euro</t>
  </si>
  <si>
    <t>qualifica</t>
  </si>
  <si>
    <t xml:space="preserve">Titolo dello studio </t>
  </si>
  <si>
    <t>Codice protocollo</t>
  </si>
  <si>
    <t>Codice EudraCT</t>
  </si>
  <si>
    <t xml:space="preserve">Sperimentatore Principale </t>
  </si>
  <si>
    <t>USC / USSD  Sperimentatore</t>
  </si>
  <si>
    <t>03 Altra Professione sanitaria</t>
  </si>
  <si>
    <t>Nota</t>
  </si>
  <si>
    <t>01 Medico</t>
  </si>
  <si>
    <t>02 Altro dirigente sanitario</t>
  </si>
  <si>
    <t>04 Infermiere</t>
  </si>
  <si>
    <t>05 Farmacista</t>
  </si>
  <si>
    <t>06 Altra funzione non sanitaria</t>
  </si>
  <si>
    <t>07 Personale Laureato non dipendente</t>
  </si>
  <si>
    <t>08 Personale Non laureato non dipendente</t>
  </si>
  <si>
    <t>#prest.</t>
  </si>
  <si>
    <t>cod.</t>
  </si>
  <si>
    <t>descrizione</t>
  </si>
  <si>
    <t>#casi</t>
  </si>
  <si>
    <t>09420</t>
  </si>
  <si>
    <t>09992</t>
  </si>
  <si>
    <t>00821</t>
  </si>
  <si>
    <t>09601</t>
  </si>
  <si>
    <t>08953</t>
  </si>
  <si>
    <t>09542</t>
  </si>
  <si>
    <t>01486</t>
  </si>
  <si>
    <t>07499</t>
  </si>
  <si>
    <t>09702</t>
  </si>
  <si>
    <t>01700</t>
  </si>
  <si>
    <t>01728</t>
  </si>
  <si>
    <t>02018</t>
  </si>
  <si>
    <t>02061</t>
  </si>
  <si>
    <t>09204</t>
  </si>
  <si>
    <t>02201</t>
  </si>
  <si>
    <t>09253</t>
  </si>
  <si>
    <t>08839</t>
  </si>
  <si>
    <t>02470</t>
  </si>
  <si>
    <t>02521</t>
  </si>
  <si>
    <t>02529</t>
  </si>
  <si>
    <t>07582</t>
  </si>
  <si>
    <t>08943</t>
  </si>
  <si>
    <t>02877</t>
  </si>
  <si>
    <t>03074</t>
  </si>
  <si>
    <t>09776</t>
  </si>
  <si>
    <t>03572</t>
  </si>
  <si>
    <t>03675</t>
  </si>
  <si>
    <t>03916</t>
  </si>
  <si>
    <t>03998</t>
  </si>
  <si>
    <t>04286</t>
  </si>
  <si>
    <t>04364</t>
  </si>
  <si>
    <t>04447</t>
  </si>
  <si>
    <t>09369</t>
  </si>
  <si>
    <t>08275</t>
  </si>
  <si>
    <t>09145</t>
  </si>
  <si>
    <t>05659</t>
  </si>
  <si>
    <t>09366</t>
  </si>
  <si>
    <t>05837</t>
  </si>
  <si>
    <t>06300</t>
  </si>
  <si>
    <t>06394</t>
  </si>
  <si>
    <t>07261</t>
  </si>
  <si>
    <t>07402</t>
  </si>
  <si>
    <t>07583</t>
  </si>
  <si>
    <t>06847</t>
  </si>
  <si>
    <t>07024</t>
  </si>
  <si>
    <t>ANSALONI LUCA</t>
  </si>
  <si>
    <t>BERNUCCI CLAUDIO</t>
  </si>
  <si>
    <t>BONALDI GIUSEPPE</t>
  </si>
  <si>
    <t>BONDI EMI</t>
  </si>
  <si>
    <t>BRUCATO ANTONIO LUCA</t>
  </si>
  <si>
    <t>BRUNO ANDREA</t>
  </si>
  <si>
    <t>CASATI ALBERICO</t>
  </si>
  <si>
    <t>CASTELLI CLAUDIO CARLO</t>
  </si>
  <si>
    <t>CAZZANIGA LUIGI FRANCO</t>
  </si>
  <si>
    <t>CESA SIMONETTA</t>
  </si>
  <si>
    <t>CHELI MAURIZIO</t>
  </si>
  <si>
    <t>COLLEDAN MICHELE</t>
  </si>
  <si>
    <t>CRIPPA ALBERTO</t>
  </si>
  <si>
    <t>DA POZZO LUIGI FILIPPO</t>
  </si>
  <si>
    <t>DANESI GIOVANNI</t>
  </si>
  <si>
    <t>D'ANTIGA LORENZO</t>
  </si>
  <si>
    <t>FAGIUOLI STEFANO</t>
  </si>
  <si>
    <t>FALANGA ANNA</t>
  </si>
  <si>
    <t>FARINA CLAUDIO FRANCESCO</t>
  </si>
  <si>
    <t>FENAROLI PRIVATO</t>
  </si>
  <si>
    <t>FRIGERIO LUIGI</t>
  </si>
  <si>
    <t>GALLETTI LORENZO</t>
  </si>
  <si>
    <t>GAMBA ENRICO</t>
  </si>
  <si>
    <t>GIANATTI ANDREA</t>
  </si>
  <si>
    <t>KACERIK MIROSLAV</t>
  </si>
  <si>
    <t>LABIANCA ROBERTO FRANCESCO</t>
  </si>
  <si>
    <t>LORINI FERDINANDO LUCA</t>
  </si>
  <si>
    <t>MANGILI GIOVANNA</t>
  </si>
  <si>
    <t>MARCHESI GIANMARIANO</t>
  </si>
  <si>
    <t>MICHETTI GIOVANNI</t>
  </si>
  <si>
    <t>MOLINERO GUIDO</t>
  </si>
  <si>
    <t>MOSCONI GIOVANNI PIETRO</t>
  </si>
  <si>
    <t>PARIMBELLI STEFANO</t>
  </si>
  <si>
    <t>RABBONI MASSIMO</t>
  </si>
  <si>
    <t>RADICI SANTO</t>
  </si>
  <si>
    <t>RAMBALDI ALESSANDRO</t>
  </si>
  <si>
    <t>RAVELLI PAOLO</t>
  </si>
  <si>
    <t>ROBOTTI ENRICO</t>
  </si>
  <si>
    <t>SENNI MICHELE</t>
  </si>
  <si>
    <t>SONZOGNI VALTER</t>
  </si>
  <si>
    <t>TADDEI GIAN CARLO</t>
  </si>
  <si>
    <t>TONDINI CARLO ALBERTO</t>
  </si>
  <si>
    <t>TREVISAN ROBERTO</t>
  </si>
  <si>
    <t>VALSECCHI ORAZIO</t>
  </si>
  <si>
    <t>VITALINI MARIAGIULIA</t>
  </si>
  <si>
    <t>nominativo</t>
  </si>
  <si>
    <t>MATRICOLA</t>
  </si>
  <si>
    <t>COD_REPARTO</t>
  </si>
  <si>
    <t>REPARTO_TESTO</t>
  </si>
  <si>
    <t>ACQUAROLI GIOVANNI</t>
  </si>
  <si>
    <t/>
  </si>
  <si>
    <t>AGAZZI EMANUELA</t>
  </si>
  <si>
    <t>2082</t>
  </si>
  <si>
    <t>USC Neurologia</t>
  </si>
  <si>
    <t>AGAZZI ROBERTO</t>
  </si>
  <si>
    <t>USSD Radiologia diagnostica per immagini</t>
  </si>
  <si>
    <t>AGOSTINIS CRISTINA</t>
  </si>
  <si>
    <t>2173</t>
  </si>
  <si>
    <t>USC Radiologia Diagnostica per immagini</t>
  </si>
  <si>
    <t>ALARI GABRIELLA</t>
  </si>
  <si>
    <t>2107</t>
  </si>
  <si>
    <t>USC Medicina Interna</t>
  </si>
  <si>
    <t>ALBERGONI LUCA</t>
  </si>
  <si>
    <t>2045</t>
  </si>
  <si>
    <t>USC Odontoiatria  e stomatologia</t>
  </si>
  <si>
    <t>ALBERTI DANIELE</t>
  </si>
  <si>
    <t>2190</t>
  </si>
  <si>
    <t>USC Chirurgia Pediatrica</t>
  </si>
  <si>
    <t>ALBERTI STEFANO</t>
  </si>
  <si>
    <t>2068</t>
  </si>
  <si>
    <t>USSD AAT 118 - Bergamo</t>
  </si>
  <si>
    <t>ALBONICO ALESSIA</t>
  </si>
  <si>
    <t>ALCHIERI SILVIA</t>
  </si>
  <si>
    <t>2191</t>
  </si>
  <si>
    <t>USC Neuropsichiatria Infantile</t>
  </si>
  <si>
    <t>ALEBARDI FABRIZIO</t>
  </si>
  <si>
    <t>2197</t>
  </si>
  <si>
    <t>USC Pediatria</t>
  </si>
  <si>
    <t>ALESSIO MARIA GRAZIA</t>
  </si>
  <si>
    <t>2181</t>
  </si>
  <si>
    <t>USC Microbiologia</t>
  </si>
  <si>
    <t>ALGAROTTI ALESSANDRA</t>
  </si>
  <si>
    <t>2130</t>
  </si>
  <si>
    <t>USC Ematologia</t>
  </si>
  <si>
    <t>ALGERI LORELLA</t>
  </si>
  <si>
    <t>2223</t>
  </si>
  <si>
    <t>USSD Psicologia Clinica</t>
  </si>
  <si>
    <t>ALIMONTI DARIO</t>
  </si>
  <si>
    <t>ALIPRANDI MARCO</t>
  </si>
  <si>
    <t>2002</t>
  </si>
  <si>
    <t>USC Anestesia e Rianimazione 2</t>
  </si>
  <si>
    <t>ALUFFI ALESSANDRO</t>
  </si>
  <si>
    <t>2041</t>
  </si>
  <si>
    <t>USC Chirurgia Generale 3 e dei trapianti</t>
  </si>
  <si>
    <t>AMADDEO PAOLO</t>
  </si>
  <si>
    <t>2062</t>
  </si>
  <si>
    <t>USC Ortopedia e Traumatologia</t>
  </si>
  <si>
    <t>AMATO EMANUELE</t>
  </si>
  <si>
    <t>USC Psichiatria 2</t>
  </si>
  <si>
    <t>AMBONI PAOLO ANGELO</t>
  </si>
  <si>
    <t>AMBROSI RENZO</t>
  </si>
  <si>
    <t>2026</t>
  </si>
  <si>
    <t>USC Chirurgia Vascolare</t>
  </si>
  <si>
    <t>AMBROSINO SUSANNA</t>
  </si>
  <si>
    <t>AMER MOHAMED</t>
  </si>
  <si>
    <t>2006</t>
  </si>
  <si>
    <t>USC Anestesia e Rianimazione 3</t>
  </si>
  <si>
    <t>ANDREOLI STEFANO</t>
  </si>
  <si>
    <t>2170</t>
  </si>
  <si>
    <t>USC Fisica Sanitaria</t>
  </si>
  <si>
    <t>ANGELINI MARIBEL VIRGINIA</t>
  </si>
  <si>
    <t>2042</t>
  </si>
  <si>
    <t>USC Oculistica</t>
  </si>
  <si>
    <t>ANGELONI ANDREA</t>
  </si>
  <si>
    <t>ANGIOLILLI DIEGO</t>
  </si>
  <si>
    <t>2044</t>
  </si>
  <si>
    <t>USC Urologia</t>
  </si>
  <si>
    <t>ANGRISANI GRAZIA</t>
  </si>
  <si>
    <t>USC Psichiatria 1</t>
  </si>
  <si>
    <t>2060</t>
  </si>
  <si>
    <t>USC Chirurgia Generale 1</t>
  </si>
  <si>
    <t>ARICI CLAUDIO</t>
  </si>
  <si>
    <t>USSD Continuità Ospedale Territorio</t>
  </si>
  <si>
    <t>ARNOLDI ERMENEGILDO</t>
  </si>
  <si>
    <t>2134</t>
  </si>
  <si>
    <t>USC Oncologia</t>
  </si>
  <si>
    <t>ARNOLDI MARIANGELA</t>
  </si>
  <si>
    <t>2201</t>
  </si>
  <si>
    <t>USSD Ostetricia e Ginecologia - Procreazione medicalmente assistita (PMA)</t>
  </si>
  <si>
    <t>ARNONE PIETRO</t>
  </si>
  <si>
    <t>USC Pneumologia</t>
  </si>
  <si>
    <t>AROSIO MARCO ENRICO GIOVANNI</t>
  </si>
  <si>
    <t>2182</t>
  </si>
  <si>
    <t>BACIS GIUSEPPE</t>
  </si>
  <si>
    <t>2067</t>
  </si>
  <si>
    <t>USSD Tossicologia Clinica Centro Antiveleni (CAV)</t>
  </si>
  <si>
    <t>BACIS MARIA COLOMBA</t>
  </si>
  <si>
    <t>2218</t>
  </si>
  <si>
    <t>USC Medicina del Lavoro</t>
  </si>
  <si>
    <t>BAGARELLA PAOLA</t>
  </si>
  <si>
    <t>USC Servizi a gestione diretta</t>
  </si>
  <si>
    <t>BAILO GIORGIO</t>
  </si>
  <si>
    <t>BAIO PIERANGELO</t>
  </si>
  <si>
    <t>2024</t>
  </si>
  <si>
    <t>USC Cardiologia 1 - Scompenso e Trapianto</t>
  </si>
  <si>
    <t>BALDAN ANNA</t>
  </si>
  <si>
    <t>2103</t>
  </si>
  <si>
    <t>USC Gastroenterologia 1 - epatologia</t>
  </si>
  <si>
    <t>BALDELLI DANIELA</t>
  </si>
  <si>
    <t>BAMBINA SILVANA</t>
  </si>
  <si>
    <t>2172</t>
  </si>
  <si>
    <t>BANFI GIUSEPPE</t>
  </si>
  <si>
    <t>2192</t>
  </si>
  <si>
    <t>USC Ostetricia e Ginecologia</t>
  </si>
  <si>
    <t>BANI GABRIELE</t>
  </si>
  <si>
    <t>2080</t>
  </si>
  <si>
    <t>USC Neurochirurgia</t>
  </si>
  <si>
    <t>BARBAGLIO ALBERTO</t>
  </si>
  <si>
    <t>2048</t>
  </si>
  <si>
    <t>USSD Chirurgia Maxillo Facciale</t>
  </si>
  <si>
    <t>BARBIERI FLAVIO</t>
  </si>
  <si>
    <t>BARBIERI SERGIO</t>
  </si>
  <si>
    <t>2000</t>
  </si>
  <si>
    <t>USC Anestesia e Rianimazione 1</t>
  </si>
  <si>
    <t>BARBUI ANNA MARIA</t>
  </si>
  <si>
    <t>08342</t>
  </si>
  <si>
    <t>BARCELLA LUCA</t>
  </si>
  <si>
    <t>09951</t>
  </si>
  <si>
    <t>2137</t>
  </si>
  <si>
    <t>USC Immunoematologia e Medicina Trasfusionale S.I.M.T.</t>
  </si>
  <si>
    <t>BARCELLA MARIA ADELIA</t>
  </si>
  <si>
    <t>70680</t>
  </si>
  <si>
    <t>BARGIGGIA GRAZIANO</t>
  </si>
  <si>
    <t>00427</t>
  </si>
  <si>
    <t>BARRESI SANTA</t>
  </si>
  <si>
    <t>09181</t>
  </si>
  <si>
    <t>BARSOTTI SIMONA</t>
  </si>
  <si>
    <t>71095</t>
  </si>
  <si>
    <t>BELOTTI EUGENIA</t>
  </si>
  <si>
    <t>09368</t>
  </si>
  <si>
    <t>2065</t>
  </si>
  <si>
    <t>USC Centro di EAS</t>
  </si>
  <si>
    <t>BELUSSI DOMENICO</t>
  </si>
  <si>
    <t>00536</t>
  </si>
  <si>
    <t>BENATTI SIMONE VASILIJ</t>
  </si>
  <si>
    <t>09663</t>
  </si>
  <si>
    <t>2105</t>
  </si>
  <si>
    <t>USC Malattie Infettive</t>
  </si>
  <si>
    <t>BENIGNI ALBERTO</t>
  </si>
  <si>
    <t>08738</t>
  </si>
  <si>
    <t>BERETTA MARIA CRISTINA</t>
  </si>
  <si>
    <t>00363</t>
  </si>
  <si>
    <t>BERGAMO PIERO ATTILIO</t>
  </si>
  <si>
    <t>70606</t>
  </si>
  <si>
    <t>BERTOCCHI GIULIANA</t>
  </si>
  <si>
    <t>00656</t>
  </si>
  <si>
    <t>2509</t>
  </si>
  <si>
    <t>USC Politiche e Gestione del Personale</t>
  </si>
  <si>
    <t>BERTULETTI CLAUDIA</t>
  </si>
  <si>
    <t>00669</t>
  </si>
  <si>
    <t>2180</t>
  </si>
  <si>
    <t>USC Anatomia patologica</t>
  </si>
  <si>
    <t>BETALLI PIETRO</t>
  </si>
  <si>
    <t>010061</t>
  </si>
  <si>
    <t>BETTINI ANNA CECILIA</t>
  </si>
  <si>
    <t>08743</t>
  </si>
  <si>
    <t>BETTO ENRICO OSCAR ANGIOLO</t>
  </si>
  <si>
    <t>09880</t>
  </si>
  <si>
    <t>BIANCARDI SILVANA</t>
  </si>
  <si>
    <t>08062</t>
  </si>
  <si>
    <t>BIANCHI CLAUDIA</t>
  </si>
  <si>
    <t>09867</t>
  </si>
  <si>
    <t>BIFFI AVE MARIA</t>
  </si>
  <si>
    <t>09304</t>
  </si>
  <si>
    <t>BIGNAMINI CHIARA MARIA</t>
  </si>
  <si>
    <t>08091</t>
  </si>
  <si>
    <t>BIGONI SARA</t>
  </si>
  <si>
    <t>010042</t>
  </si>
  <si>
    <t>BISTONI ALESSANDRO</t>
  </si>
  <si>
    <t>00735</t>
  </si>
  <si>
    <t>BIZZONI ANDREA</t>
  </si>
  <si>
    <t>09763</t>
  </si>
  <si>
    <t>2085</t>
  </si>
  <si>
    <t>USC Otorinolaringoiatria</t>
  </si>
  <si>
    <t>BOLOGNA FABIOLA</t>
  </si>
  <si>
    <t>09429</t>
  </si>
  <si>
    <t>BOMBANA ENRICO</t>
  </si>
  <si>
    <t>08826</t>
  </si>
  <si>
    <t>BOMBARDIERI GIULIA</t>
  </si>
  <si>
    <t>09179</t>
  </si>
  <si>
    <t>2216</t>
  </si>
  <si>
    <t>USC Direzione Medica Presidio Ospedaliera (DMP)</t>
  </si>
  <si>
    <t>BONACINA DANIELE</t>
  </si>
  <si>
    <t>09984</t>
  </si>
  <si>
    <t>BONACINA RICCARDO MAURO</t>
  </si>
  <si>
    <t>70945</t>
  </si>
  <si>
    <t>BONANOMI EZIO</t>
  </si>
  <si>
    <t>07269</t>
  </si>
  <si>
    <t>2008</t>
  </si>
  <si>
    <t>USSD Terapia Intensiva Pediatrica</t>
  </si>
  <si>
    <t>2150</t>
  </si>
  <si>
    <t>BONFIRRARO PIER PAOLO</t>
  </si>
  <si>
    <t>08587</t>
  </si>
  <si>
    <t>2043</t>
  </si>
  <si>
    <t>USC Chirurgia Plastica</t>
  </si>
  <si>
    <t>BONINI GAETANO</t>
  </si>
  <si>
    <t>00878</t>
  </si>
  <si>
    <t>BONITO VIRGINIO</t>
  </si>
  <si>
    <t>00880</t>
  </si>
  <si>
    <t>BONOMI LUCIA</t>
  </si>
  <si>
    <t>09762</t>
  </si>
  <si>
    <t>BORGO MARIA FRANCESCA</t>
  </si>
  <si>
    <t>08978</t>
  </si>
  <si>
    <t>2040</t>
  </si>
  <si>
    <t>USC Chirurgia Generale 2 - Senologica</t>
  </si>
  <si>
    <t>BORLERI DANIELA CAMILLA</t>
  </si>
  <si>
    <t>07592</t>
  </si>
  <si>
    <t>BORTOLOTTI GIAN MARIO</t>
  </si>
  <si>
    <t>00950</t>
  </si>
  <si>
    <t>USS Anestesia e rianimazione neurochirurgica</t>
  </si>
  <si>
    <t>BOSISIO MICHELA</t>
  </si>
  <si>
    <t>09483</t>
  </si>
  <si>
    <t>2200</t>
  </si>
  <si>
    <t>USSD Pediatria 2 - Epatologia e Gastr. Pediatrica</t>
  </si>
  <si>
    <t>BOTTICCHIO LUCIA</t>
  </si>
  <si>
    <t>08136</t>
  </si>
  <si>
    <t>BOYER RAFFAELLA</t>
  </si>
  <si>
    <t>09158</t>
  </si>
  <si>
    <t>BRAMBILLA PAOLO</t>
  </si>
  <si>
    <t>08229</t>
  </si>
  <si>
    <t>BRAMBILLA ROBERTA</t>
  </si>
  <si>
    <t>09195</t>
  </si>
  <si>
    <t>BRAMBILLASCA PIETRO</t>
  </si>
  <si>
    <t>09370</t>
  </si>
  <si>
    <t>BRANCHI MADDALENA</t>
  </si>
  <si>
    <t>08400</t>
  </si>
  <si>
    <t>2226</t>
  </si>
  <si>
    <t>USSD Ingegneria Clinica</t>
  </si>
  <si>
    <t>BRAVI MICHELA</t>
  </si>
  <si>
    <t>08687</t>
  </si>
  <si>
    <t>BREMBILLA CARLO</t>
  </si>
  <si>
    <t>09412</t>
  </si>
  <si>
    <t>BRENA MARIO LEO</t>
  </si>
  <si>
    <t>01024</t>
  </si>
  <si>
    <t>BRESCIANI FLORIANO</t>
  </si>
  <si>
    <t>08783</t>
  </si>
  <si>
    <t>BRIGNOLI ADRIANO</t>
  </si>
  <si>
    <t>09713</t>
  </si>
  <si>
    <t>BRIGUGLIO CLAUDIO</t>
  </si>
  <si>
    <t>752627</t>
  </si>
  <si>
    <t>540</t>
  </si>
  <si>
    <t>Medicina dello Sport</t>
  </si>
  <si>
    <t>BRIOLINI FRANCO</t>
  </si>
  <si>
    <t>01064</t>
  </si>
  <si>
    <t>BROLETTI VALENTINA</t>
  </si>
  <si>
    <t>07842</t>
  </si>
  <si>
    <t>BRULETTI SERENA</t>
  </si>
  <si>
    <t>07478</t>
  </si>
  <si>
    <t>BRUNI FEDERICA</t>
  </si>
  <si>
    <t>09859</t>
  </si>
  <si>
    <t>BRUNI MARCO</t>
  </si>
  <si>
    <t>01156</t>
  </si>
  <si>
    <t>2171</t>
  </si>
  <si>
    <t>USC Medicina Nucleare</t>
  </si>
  <si>
    <t>BUELLI MAURIZIO</t>
  </si>
  <si>
    <t>01163</t>
  </si>
  <si>
    <t>BUORO SABRINA</t>
  </si>
  <si>
    <t>08661</t>
  </si>
  <si>
    <t>BURGIO GIAMPIERO</t>
  </si>
  <si>
    <t>08121</t>
  </si>
  <si>
    <t>2195</t>
  </si>
  <si>
    <t>USC Patologia Neonatale</t>
  </si>
  <si>
    <t>BURGOA LOREDANA</t>
  </si>
  <si>
    <t>09499</t>
  </si>
  <si>
    <t>BUSCI LUISA MARIA</t>
  </si>
  <si>
    <t>07852</t>
  </si>
  <si>
    <t>BUSI ILARIA</t>
  </si>
  <si>
    <t>08628</t>
  </si>
  <si>
    <t>CACCIABUE ELEONORA MARINA</t>
  </si>
  <si>
    <t>08020</t>
  </si>
  <si>
    <t>CADEI MANUELA</t>
  </si>
  <si>
    <t>08387</t>
  </si>
  <si>
    <t>CADISCO ALBERTO</t>
  </si>
  <si>
    <t>08606</t>
  </si>
  <si>
    <t>CADONATI BARBARA</t>
  </si>
  <si>
    <t>01222</t>
  </si>
  <si>
    <t>CAFFI LORELLA GIULIANA</t>
  </si>
  <si>
    <t>01199</t>
  </si>
  <si>
    <t>CALABRESE ALICE</t>
  </si>
  <si>
    <t>09771</t>
  </si>
  <si>
    <t>CALABRO' SIMONA</t>
  </si>
  <si>
    <t>71198</t>
  </si>
  <si>
    <t>CALDARA ROBERTA</t>
  </si>
  <si>
    <t>01223</t>
  </si>
  <si>
    <t>CALDEROLI ROBERTO</t>
  </si>
  <si>
    <t>01240</t>
  </si>
  <si>
    <t>CALLEGARO ANNAPAOLA</t>
  </si>
  <si>
    <t>01201</t>
  </si>
  <si>
    <t>2184</t>
  </si>
  <si>
    <t>USSD Banca Biologica</t>
  </si>
  <si>
    <t>CALLIARI FABIO MASSIMO CLAUDIO</t>
  </si>
  <si>
    <t>010068</t>
  </si>
  <si>
    <t>CALVO GIUSEPPE</t>
  </si>
  <si>
    <t>09944</t>
  </si>
  <si>
    <t>CAMMA' ANNAMARIA</t>
  </si>
  <si>
    <t>01313</t>
  </si>
  <si>
    <t>CAMPANATI LUCA</t>
  </si>
  <si>
    <t>07468</t>
  </si>
  <si>
    <t>CANDIAGO ELISABETTA</t>
  </si>
  <si>
    <t>08442</t>
  </si>
  <si>
    <t>CANDIANO MAURIZIO</t>
  </si>
  <si>
    <t>01269</t>
  </si>
  <si>
    <t>USS Anestesia Ostetrica</t>
  </si>
  <si>
    <t>CANINI SILVIA</t>
  </si>
  <si>
    <t>09324</t>
  </si>
  <si>
    <t>CANU GIAN LUCA</t>
  </si>
  <si>
    <t>08941</t>
  </si>
  <si>
    <t>CAPELLI ANNA</t>
  </si>
  <si>
    <t>07717</t>
  </si>
  <si>
    <t>2113</t>
  </si>
  <si>
    <t>CAPELLI CINZIA MARIA</t>
  </si>
  <si>
    <t>74660</t>
  </si>
  <si>
    <t>CAPORUSCIO SALVATORE</t>
  </si>
  <si>
    <t>07652</t>
  </si>
  <si>
    <t>CAPPATO MATTEO</t>
  </si>
  <si>
    <t>01362</t>
  </si>
  <si>
    <t>CARMINATI MARCELLO</t>
  </si>
  <si>
    <t>01425</t>
  </si>
  <si>
    <t>CARNELLI MARCO</t>
  </si>
  <si>
    <t>09200</t>
  </si>
  <si>
    <t>CARRARA BARBARA</t>
  </si>
  <si>
    <t>09998</t>
  </si>
  <si>
    <t>CARRARA BRUNO</t>
  </si>
  <si>
    <t>01436</t>
  </si>
  <si>
    <t>CARRARA GRAZIELLA</t>
  </si>
  <si>
    <t>01459</t>
  </si>
  <si>
    <t>2215</t>
  </si>
  <si>
    <t>USC Formazione, Marketing e Libera Professione</t>
  </si>
  <si>
    <t>CARUSO MARIA ROSA</t>
  </si>
  <si>
    <t>07773</t>
  </si>
  <si>
    <t>2109</t>
  </si>
  <si>
    <t>USC Nefrologia e Dialisi</t>
  </si>
  <si>
    <t>2522</t>
  </si>
  <si>
    <t>USC Ufficio Tecnico</t>
  </si>
  <si>
    <t>CASATI MONICA</t>
  </si>
  <si>
    <t>01501</t>
  </si>
  <si>
    <t>2214</t>
  </si>
  <si>
    <t>USC Direzione Professioni Sanitarie</t>
  </si>
  <si>
    <t>CASOTTI VALERIA</t>
  </si>
  <si>
    <t>08852</t>
  </si>
  <si>
    <t>CASSIBBA SARA</t>
  </si>
  <si>
    <t>71840</t>
  </si>
  <si>
    <t>USS Endocrinologia</t>
  </si>
  <si>
    <t>CASSISI ANTONINO</t>
  </si>
  <si>
    <t>01519</t>
  </si>
  <si>
    <t>CASTAGNA ANGELO FRANCESCO</t>
  </si>
  <si>
    <t>71980</t>
  </si>
  <si>
    <t>2046</t>
  </si>
  <si>
    <t>USC Dermatologia</t>
  </si>
  <si>
    <t>CASTAGNA DONATELLA</t>
  </si>
  <si>
    <t>70521</t>
  </si>
  <si>
    <t>2183</t>
  </si>
  <si>
    <t>CASTELLAZZI LINDA</t>
  </si>
  <si>
    <t>75460</t>
  </si>
  <si>
    <t>CASTELLUCCI ENRICO MICHELE MATTEO</t>
  </si>
  <si>
    <t>08041</t>
  </si>
  <si>
    <t>CATTANEO LAURA</t>
  </si>
  <si>
    <t>09067</t>
  </si>
  <si>
    <t>CATTANEO MARIA GRAZIA</t>
  </si>
  <si>
    <t>01584</t>
  </si>
  <si>
    <t>2227</t>
  </si>
  <si>
    <t>CATTANEO SERGIO</t>
  </si>
  <si>
    <t>08116</t>
  </si>
  <si>
    <t>CAVALLARO ELISABETTA</t>
  </si>
  <si>
    <t>01478</t>
  </si>
  <si>
    <t>CAVALLERI LAURA</t>
  </si>
  <si>
    <t>09185</t>
  </si>
  <si>
    <t>2136</t>
  </si>
  <si>
    <t>USC Radioterapia</t>
  </si>
  <si>
    <t>CEFALI' PIETRO</t>
  </si>
  <si>
    <t>09856</t>
  </si>
  <si>
    <t>CEFIS MAURIZIO</t>
  </si>
  <si>
    <t>09664</t>
  </si>
  <si>
    <t>CELLERINI MARTINO</t>
  </si>
  <si>
    <t>09980</t>
  </si>
  <si>
    <t>CENSORI BRUNO</t>
  </si>
  <si>
    <t>01665</t>
  </si>
  <si>
    <t>CERCHIERINI ELISA</t>
  </si>
  <si>
    <t>08868</t>
  </si>
  <si>
    <t>CEREDA ANNA</t>
  </si>
  <si>
    <t>09903</t>
  </si>
  <si>
    <t>CERIANI ROBERTO</t>
  </si>
  <si>
    <t>09908</t>
  </si>
  <si>
    <t>CERRATO FRANCA</t>
  </si>
  <si>
    <t>70801</t>
  </si>
  <si>
    <t>CERUTTI LORENZO</t>
  </si>
  <si>
    <t>09868</t>
  </si>
  <si>
    <t>CERUTTI STEFANIA</t>
  </si>
  <si>
    <t>09413</t>
  </si>
  <si>
    <t>CHINAGLIA DANIELA</t>
  </si>
  <si>
    <t>01741</t>
  </si>
  <si>
    <t>CIARAVINO GIUSEPPE</t>
  </si>
  <si>
    <t>01777</t>
  </si>
  <si>
    <t>CIATTI LUISA</t>
  </si>
  <si>
    <t>09741</t>
  </si>
  <si>
    <t>CIRIELLO ELENA</t>
  </si>
  <si>
    <t>09471</t>
  </si>
  <si>
    <t>CIUFFREDA MATTEO</t>
  </si>
  <si>
    <t>08291</t>
  </si>
  <si>
    <t>CIVELLI ENRICO MARIA</t>
  </si>
  <si>
    <t>09974</t>
  </si>
  <si>
    <t>CLIVATI LAURA</t>
  </si>
  <si>
    <t>01806</t>
  </si>
  <si>
    <t>COCCOLI ANTONELLA</t>
  </si>
  <si>
    <t>01811</t>
  </si>
  <si>
    <t>2504</t>
  </si>
  <si>
    <t>USC Amministrazione Finanza e Controllo</t>
  </si>
  <si>
    <t>CODEGA CLAUDIA</t>
  </si>
  <si>
    <t>720293</t>
  </si>
  <si>
    <t>COGLIATI CESARE ROBERTO</t>
  </si>
  <si>
    <t>08497</t>
  </si>
  <si>
    <t>COGLIATI PAOLO GIUSEPPE</t>
  </si>
  <si>
    <t>09223</t>
  </si>
  <si>
    <t>2505</t>
  </si>
  <si>
    <t>COLAIANNI NICOLA</t>
  </si>
  <si>
    <t>01819</t>
  </si>
  <si>
    <t>COLANGELO LAURA</t>
  </si>
  <si>
    <t>01575</t>
  </si>
  <si>
    <t>COLICCHIO ANGELA</t>
  </si>
  <si>
    <t>09607</t>
  </si>
  <si>
    <t>2510</t>
  </si>
  <si>
    <t>COLLEONI MARIA LUISA</t>
  </si>
  <si>
    <t>08912</t>
  </si>
  <si>
    <t>COLLEONI PAOLO</t>
  </si>
  <si>
    <t>09275</t>
  </si>
  <si>
    <t>COLOGNI GIULIANA</t>
  </si>
  <si>
    <t>09487</t>
  </si>
  <si>
    <t>COLOGNI LUIGI</t>
  </si>
  <si>
    <t>07641</t>
  </si>
  <si>
    <t>COLOMBI CLAUDIO</t>
  </si>
  <si>
    <t>01846</t>
  </si>
  <si>
    <t>COLOMBI RENATA</t>
  </si>
  <si>
    <t>07266</t>
  </si>
  <si>
    <t>COLOMBO OTTAVIA</t>
  </si>
  <si>
    <t>77400</t>
  </si>
  <si>
    <t>USS Dietologia Clinica</t>
  </si>
  <si>
    <t>COLPANI MARIA</t>
  </si>
  <si>
    <t>09252</t>
  </si>
  <si>
    <t>COLUSSO MARA MARCELLA</t>
  </si>
  <si>
    <t>08520</t>
  </si>
  <si>
    <t>COMERIO DANIELA</t>
  </si>
  <si>
    <t>02003</t>
  </si>
  <si>
    <t>COMI NATALIA</t>
  </si>
  <si>
    <t>09052</t>
  </si>
  <si>
    <t>COMOTTI STEFANO</t>
  </si>
  <si>
    <t>01848</t>
  </si>
  <si>
    <t>CONDEMI CARMELA GIUSEPPINA</t>
  </si>
  <si>
    <t>09796</t>
  </si>
  <si>
    <t>CONSONNI FRANCESCO</t>
  </si>
  <si>
    <t>09105</t>
  </si>
  <si>
    <t>CONSONNI LORENA</t>
  </si>
  <si>
    <t>721014</t>
  </si>
  <si>
    <t>CONTE STEFANO</t>
  </si>
  <si>
    <t>07452</t>
  </si>
  <si>
    <t>CONTESSA MARIA GIOIA</t>
  </si>
  <si>
    <t>09367</t>
  </si>
  <si>
    <t>CORBELLA DAVIDE</t>
  </si>
  <si>
    <t>09565</t>
  </si>
  <si>
    <t>CORBELLINI SILVIA</t>
  </si>
  <si>
    <t>010082</t>
  </si>
  <si>
    <t>CORNO MANUELA</t>
  </si>
  <si>
    <t>08892</t>
  </si>
  <si>
    <t>CORNO VITTORIO</t>
  </si>
  <si>
    <t>08050</t>
  </si>
  <si>
    <t>CORNOLTI GIORGIO</t>
  </si>
  <si>
    <t>08837</t>
  </si>
  <si>
    <t>CORSI ANNA</t>
  </si>
  <si>
    <t>09828</t>
  </si>
  <si>
    <t>2100</t>
  </si>
  <si>
    <t>USC Malattie Endocrine - Diabetologia</t>
  </si>
  <si>
    <t>CORTESI LIANA</t>
  </si>
  <si>
    <t>01971</t>
  </si>
  <si>
    <t>CORTINOVIS FIORENZO</t>
  </si>
  <si>
    <t>01966</t>
  </si>
  <si>
    <t>CORTINOVIS MARCO</t>
  </si>
  <si>
    <t>02034</t>
  </si>
  <si>
    <t>CORVINO MARCO</t>
  </si>
  <si>
    <t>010109</t>
  </si>
  <si>
    <t>COSSOLINI MARIANGELO</t>
  </si>
  <si>
    <t>02048</t>
  </si>
  <si>
    <t>2222</t>
  </si>
  <si>
    <t>USSD Coordinamento Prelievo e Trapianti</t>
  </si>
  <si>
    <t>CRETTI FABIOLA</t>
  </si>
  <si>
    <t>02082</t>
  </si>
  <si>
    <t>CROCCO ANTONIO</t>
  </si>
  <si>
    <t>08161</t>
  </si>
  <si>
    <t>CUGOLA DIEGO</t>
  </si>
  <si>
    <t>09331</t>
  </si>
  <si>
    <t>2020</t>
  </si>
  <si>
    <t>USC Cardiochirurgia  1</t>
  </si>
  <si>
    <t>CUMETTI DAVIDE FAUSTINO</t>
  </si>
  <si>
    <t>09082</t>
  </si>
  <si>
    <t>CUNI CARLO</t>
  </si>
  <si>
    <t>02121</t>
  </si>
  <si>
    <t>CUOCINA NICOLA</t>
  </si>
  <si>
    <t>02129</t>
  </si>
  <si>
    <t>DA PRADA LUCA</t>
  </si>
  <si>
    <t>08263</t>
  </si>
  <si>
    <t>DAGNINO LAURA</t>
  </si>
  <si>
    <t>02166</t>
  </si>
  <si>
    <t>D'AGOSTINO MARIA</t>
  </si>
  <si>
    <t>02145</t>
  </si>
  <si>
    <t>DAMINELLI FRANCESCO</t>
  </si>
  <si>
    <t>09913</t>
  </si>
  <si>
    <t>DAMINI FEDERICA</t>
  </si>
  <si>
    <t>09631</t>
  </si>
  <si>
    <t>DE FILIPPO PAOLO</t>
  </si>
  <si>
    <t>08890</t>
  </si>
  <si>
    <t>DE GIORGIO MASSIMO</t>
  </si>
  <si>
    <t>09026</t>
  </si>
  <si>
    <t>DE GONDA FEDERICO</t>
  </si>
  <si>
    <t>02217</t>
  </si>
  <si>
    <t>USS Neurotraumatologia</t>
  </si>
  <si>
    <t>DE MICHELE SILVIA</t>
  </si>
  <si>
    <t>010041</t>
  </si>
  <si>
    <t>DE ROSA FRANCESCA</t>
  </si>
  <si>
    <t>010102</t>
  </si>
  <si>
    <t>DE SIMONE CATERINA</t>
  </si>
  <si>
    <t>07466</t>
  </si>
  <si>
    <t>DE VECCHI MASSIMILIANO</t>
  </si>
  <si>
    <t>09334</t>
  </si>
  <si>
    <t>DECE' TULLIO</t>
  </si>
  <si>
    <t>02208</t>
  </si>
  <si>
    <t>DEIANA GIANFRANCO</t>
  </si>
  <si>
    <t>02243</t>
  </si>
  <si>
    <t>D'ELIA EMILIA</t>
  </si>
  <si>
    <t>09914</t>
  </si>
  <si>
    <t>DELLA SALA MARIA ROSA</t>
  </si>
  <si>
    <t>70886</t>
  </si>
  <si>
    <t>DELLO RUSSO MARIALUIGIA</t>
  </si>
  <si>
    <t>09057</t>
  </si>
  <si>
    <t>D'ESTE ANNA MARIA</t>
  </si>
  <si>
    <t>70601</t>
  </si>
  <si>
    <t>DEVALLE LUCA</t>
  </si>
  <si>
    <t>08711</t>
  </si>
  <si>
    <t>DI CORATO PAOLA RITA</t>
  </si>
  <si>
    <t>09871</t>
  </si>
  <si>
    <t>DI DEDDA GIOVANNI BATTISTA</t>
  </si>
  <si>
    <t>02319</t>
  </si>
  <si>
    <t>DI GIORGIO ANGELO</t>
  </si>
  <si>
    <t>09579</t>
  </si>
  <si>
    <t>DI MARCO SALVATORE</t>
  </si>
  <si>
    <t>02405</t>
  </si>
  <si>
    <t>DIELI MARIA</t>
  </si>
  <si>
    <t>07715</t>
  </si>
  <si>
    <t>DODESINI ALESSANDRO ROBERTO</t>
  </si>
  <si>
    <t>08144</t>
  </si>
  <si>
    <t>DOMINONI PAOLA</t>
  </si>
  <si>
    <t>02352</t>
  </si>
  <si>
    <t>DONATI ROBERTO</t>
  </si>
  <si>
    <t>07251</t>
  </si>
  <si>
    <t>DRAGO DANIELE</t>
  </si>
  <si>
    <t>71388</t>
  </si>
  <si>
    <t>DRAGO VALERIA</t>
  </si>
  <si>
    <t>72500</t>
  </si>
  <si>
    <t>DRAGUSIN PIER PAOLO</t>
  </si>
  <si>
    <t>750642</t>
  </si>
  <si>
    <t>DUINO VINCENZO</t>
  </si>
  <si>
    <t>08294</t>
  </si>
  <si>
    <t>ELEFTHERIOU GEORGIOS</t>
  </si>
  <si>
    <t>08744</t>
  </si>
  <si>
    <t>FABIANI FLAVIA MARIA</t>
  </si>
  <si>
    <t>02432</t>
  </si>
  <si>
    <t>FABRELLO MONICA</t>
  </si>
  <si>
    <t>70851</t>
  </si>
  <si>
    <t>FACCHINETTI BARBARA</t>
  </si>
  <si>
    <t>02450</t>
  </si>
  <si>
    <t>2185</t>
  </si>
  <si>
    <t>USSD Genetica medica</t>
  </si>
  <si>
    <t>FAGNANI LORELLA</t>
  </si>
  <si>
    <t>09845</t>
  </si>
  <si>
    <t>FALVO DANIELE ANTONIO</t>
  </si>
  <si>
    <t>09820</t>
  </si>
  <si>
    <t>FARAONI LORELLA</t>
  </si>
  <si>
    <t>08745</t>
  </si>
  <si>
    <t>FASOLINI GIORGIO</t>
  </si>
  <si>
    <t>02517</t>
  </si>
  <si>
    <t>FAVARATO MORENO</t>
  </si>
  <si>
    <t>08616</t>
  </si>
  <si>
    <t>FAZZI FRANCESCO</t>
  </si>
  <si>
    <t>09558</t>
  </si>
  <si>
    <t>FEDELE MIRELLA</t>
  </si>
  <si>
    <t>02522</t>
  </si>
  <si>
    <t>2086</t>
  </si>
  <si>
    <t>USC Riabilitazione Specialistica</t>
  </si>
  <si>
    <t>FEDERICI DUCCIO</t>
  </si>
  <si>
    <t>09841</t>
  </si>
  <si>
    <t>2028</t>
  </si>
  <si>
    <t>USSD Cardiochirurgia 2  - Pediatrica e cardiopatie congenite</t>
  </si>
  <si>
    <t>FELTRE LUCIA</t>
  </si>
  <si>
    <t>02523</t>
  </si>
  <si>
    <t>FEROLDI LUCA</t>
  </si>
  <si>
    <t>08872</t>
  </si>
  <si>
    <t>FERRARI ALBERTO</t>
  </si>
  <si>
    <t>08977</t>
  </si>
  <si>
    <t>FERRARI FLORIANA</t>
  </si>
  <si>
    <t>09761</t>
  </si>
  <si>
    <t>FERRARI LEONE</t>
  </si>
  <si>
    <t>02572</t>
  </si>
  <si>
    <t>FERRARI PAOLA</t>
  </si>
  <si>
    <t>09193</t>
  </si>
  <si>
    <t>FERRARI ROBERTO</t>
  </si>
  <si>
    <t>02544</t>
  </si>
  <si>
    <t>FERRARI STEFANIA</t>
  </si>
  <si>
    <t>09509</t>
  </si>
  <si>
    <t>FERRERO PAOLO</t>
  </si>
  <si>
    <t>09505</t>
  </si>
  <si>
    <t>FERRI FRANCESCO</t>
  </si>
  <si>
    <t>02619</t>
  </si>
  <si>
    <t>FERRO MARIO</t>
  </si>
  <si>
    <t>02620</t>
  </si>
  <si>
    <t>FIERRO GIULIA</t>
  </si>
  <si>
    <t>07742</t>
  </si>
  <si>
    <t>FILIPPONE FRANCESCO ROMEO</t>
  </si>
  <si>
    <t>09265</t>
  </si>
  <si>
    <t>FILISETTI PATRIZIA CARLA MARIA</t>
  </si>
  <si>
    <t>02627</t>
  </si>
  <si>
    <t>FINAZZI GUIDO</t>
  </si>
  <si>
    <t>02649</t>
  </si>
  <si>
    <t>2131</t>
  </si>
  <si>
    <t>FINO CARLO FRANCESCO</t>
  </si>
  <si>
    <t>09495</t>
  </si>
  <si>
    <t>FIOCCA LUIGI</t>
  </si>
  <si>
    <t>08889</t>
  </si>
  <si>
    <t>2023</t>
  </si>
  <si>
    <t>USC Cardiologia 2 -  Diagnostica interventistica</t>
  </si>
  <si>
    <t>FIOCCHI ROBERTO</t>
  </si>
  <si>
    <t>02652</t>
  </si>
  <si>
    <t>USS Chirurgia dei trapianti</t>
  </si>
  <si>
    <t>FIORENTINI EDOARDO</t>
  </si>
  <si>
    <t>02655</t>
  </si>
  <si>
    <t>FOCHI OLIVIERO</t>
  </si>
  <si>
    <t>09739</t>
  </si>
  <si>
    <t>FOGLIA CARLO</t>
  </si>
  <si>
    <t>08579</t>
  </si>
  <si>
    <t>FONTANA ALESSANDRA</t>
  </si>
  <si>
    <t>08809</t>
  </si>
  <si>
    <t>FORESTI ANNA LUCIA</t>
  </si>
  <si>
    <t>010077</t>
  </si>
  <si>
    <t>FORESTI CAMILLO</t>
  </si>
  <si>
    <t>02732</t>
  </si>
  <si>
    <t>USS Neurofisiopatologia</t>
  </si>
  <si>
    <t>FORLANI SARA</t>
  </si>
  <si>
    <t>08884</t>
  </si>
  <si>
    <t>FORMICA ISABELLA CRISTINA</t>
  </si>
  <si>
    <t>09674</t>
  </si>
  <si>
    <t>FORTIS MICHELE</t>
  </si>
  <si>
    <t>02758</t>
  </si>
  <si>
    <t>2140</t>
  </si>
  <si>
    <t>USC Cure palliative e Hospice</t>
  </si>
  <si>
    <t>FORTUNATO MARCO</t>
  </si>
  <si>
    <t>09238</t>
  </si>
  <si>
    <t>FRACASSETTI ANGELO</t>
  </si>
  <si>
    <t>02778</t>
  </si>
  <si>
    <t>FRATICELLI MARIO</t>
  </si>
  <si>
    <t>09735</t>
  </si>
  <si>
    <t>FREDDI CRISTINA</t>
  </si>
  <si>
    <t>08759</t>
  </si>
  <si>
    <t>FRIGENI ALESSANDRO</t>
  </si>
  <si>
    <t>09191</t>
  </si>
  <si>
    <t>2523</t>
  </si>
  <si>
    <t>FRIGENI BARBARA</t>
  </si>
  <si>
    <t>09938</t>
  </si>
  <si>
    <t>FRUSCELLA PAOLO</t>
  </si>
  <si>
    <t>09261</t>
  </si>
  <si>
    <t>FUMAGALLI ANTONIO</t>
  </si>
  <si>
    <t>09255</t>
  </si>
  <si>
    <t>2525</t>
  </si>
  <si>
    <t>USC Sistemi Informativi e Organizzativo (SIO)</t>
  </si>
  <si>
    <t>FUSI FRANCESCO</t>
  </si>
  <si>
    <t>09350</t>
  </si>
  <si>
    <t>GAFFURI GIOVANNA</t>
  </si>
  <si>
    <t>02846</t>
  </si>
  <si>
    <t>GAFFURI MARCO</t>
  </si>
  <si>
    <t>02931</t>
  </si>
  <si>
    <t>GALBIGNANI ESTER MARIA</t>
  </si>
  <si>
    <t>02852</t>
  </si>
  <si>
    <t>GALLI MONICA</t>
  </si>
  <si>
    <t>02866</t>
  </si>
  <si>
    <t>GALLIZIOLI GABRIELE</t>
  </si>
  <si>
    <t>09064</t>
  </si>
  <si>
    <t>GALLO MARIAPINA</t>
  </si>
  <si>
    <t>09506</t>
  </si>
  <si>
    <t>GALTELLI CRISTINA</t>
  </si>
  <si>
    <t>09578</t>
  </si>
  <si>
    <t>2520</t>
  </si>
  <si>
    <t>USC Approvvigionamenti</t>
  </si>
  <si>
    <t>GAMBARA VINCENZO</t>
  </si>
  <si>
    <t>03096</t>
  </si>
  <si>
    <t>GAMBINI DANIELE MARIO</t>
  </si>
  <si>
    <t>08849</t>
  </si>
  <si>
    <t>GARCIA PARRA CLEBER</t>
  </si>
  <si>
    <t>09414</t>
  </si>
  <si>
    <t>GARZOLI ELENA</t>
  </si>
  <si>
    <t>09764</t>
  </si>
  <si>
    <t>GATTI VINCENZO PASQUALE</t>
  </si>
  <si>
    <t>02936</t>
  </si>
  <si>
    <t>USC Farmacia</t>
  </si>
  <si>
    <t>GATTONI CHIARA MARIA</t>
  </si>
  <si>
    <t>08670</t>
  </si>
  <si>
    <t>GENNARINI ALESSIA</t>
  </si>
  <si>
    <t>09475</t>
  </si>
  <si>
    <t>GERALI ALBERTO</t>
  </si>
  <si>
    <t>09084</t>
  </si>
  <si>
    <t>GERVASONI ANNALISA</t>
  </si>
  <si>
    <t>09342</t>
  </si>
  <si>
    <t>GHEZZI ANNIBALE</t>
  </si>
  <si>
    <t>09384</t>
  </si>
  <si>
    <t>GHIDONI SILVIA</t>
  </si>
  <si>
    <t>010069</t>
  </si>
  <si>
    <t>GIANNOTTI GIULIA</t>
  </si>
  <si>
    <t>010036</t>
  </si>
  <si>
    <t>GIANOLA DANIELA</t>
  </si>
  <si>
    <t>03079</t>
  </si>
  <si>
    <t>GILARDI CRISTIANA</t>
  </si>
  <si>
    <t>09441</t>
  </si>
  <si>
    <t>GIOFRE' FABRIZIO</t>
  </si>
  <si>
    <t>010020</t>
  </si>
  <si>
    <t>GIORDANO DOMENICO GIUSEPPE</t>
  </si>
  <si>
    <t>03122</t>
  </si>
  <si>
    <t>GIORDANO ROSALBA</t>
  </si>
  <si>
    <t>09795</t>
  </si>
  <si>
    <t>GIOURGOS GEORGIOS</t>
  </si>
  <si>
    <t>09618</t>
  </si>
  <si>
    <t>GIOVANELLI MARA</t>
  </si>
  <si>
    <t>09443</t>
  </si>
  <si>
    <t>GIOZANI MAURIZIO</t>
  </si>
  <si>
    <t>03129</t>
  </si>
  <si>
    <t>USS Terapia Intensiva Neonatale</t>
  </si>
  <si>
    <t>GIRALDI EUGENIA</t>
  </si>
  <si>
    <t>08043</t>
  </si>
  <si>
    <t>GIROTTO MONICA</t>
  </si>
  <si>
    <t>03143</t>
  </si>
  <si>
    <t>GIUDICI MICHELE</t>
  </si>
  <si>
    <t>09008</t>
  </si>
  <si>
    <t>GIULIANI LUCA</t>
  </si>
  <si>
    <t>09088</t>
  </si>
  <si>
    <t>USS Chirurgia Sostitutiva Articolare</t>
  </si>
  <si>
    <t>GIULII CAPPONI MICHELA</t>
  </si>
  <si>
    <t>09639</t>
  </si>
  <si>
    <t>GIUPPONI ANGELO</t>
  </si>
  <si>
    <t>03164</t>
  </si>
  <si>
    <t>GIUSSANI URSULA</t>
  </si>
  <si>
    <t>03168</t>
  </si>
  <si>
    <t>GNECCHI FABRIZIO</t>
  </si>
  <si>
    <t>03177</t>
  </si>
  <si>
    <t>GORI MAURO</t>
  </si>
  <si>
    <t>08766</t>
  </si>
  <si>
    <t>GOTTI ELIANA</t>
  </si>
  <si>
    <t>03194</t>
  </si>
  <si>
    <t>2111</t>
  </si>
  <si>
    <t>GOTTI RICCARDO</t>
  </si>
  <si>
    <t>09387</t>
  </si>
  <si>
    <t>GOTTI VALERIO</t>
  </si>
  <si>
    <t>03211</t>
  </si>
  <si>
    <t>GRASSI ANNA</t>
  </si>
  <si>
    <t>07746</t>
  </si>
  <si>
    <t>GRASSI CRISTINA</t>
  </si>
  <si>
    <t>70795</t>
  </si>
  <si>
    <t>GRAZIOLI LORENZO STEPHAN CESARE</t>
  </si>
  <si>
    <t>09311</t>
  </si>
  <si>
    <t>GRECO ILARIA</t>
  </si>
  <si>
    <t>09055</t>
  </si>
  <si>
    <t>GRECO SALVATORE</t>
  </si>
  <si>
    <t>09400</t>
  </si>
  <si>
    <t>2104</t>
  </si>
  <si>
    <t>GREGIS FRANCESCO</t>
  </si>
  <si>
    <t>08802</t>
  </si>
  <si>
    <t>2210</t>
  </si>
  <si>
    <t>GREGIS GIAMPIETRO</t>
  </si>
  <si>
    <t>03227</t>
  </si>
  <si>
    <t>GRIFO PAOLA</t>
  </si>
  <si>
    <t>09566</t>
  </si>
  <si>
    <t>GRITTI GIOVANNA</t>
  </si>
  <si>
    <t>03251</t>
  </si>
  <si>
    <t>GRITTI GIUSEPPE</t>
  </si>
  <si>
    <t>010099</t>
  </si>
  <si>
    <t>GRITTI PAOLO</t>
  </si>
  <si>
    <t>08898</t>
  </si>
  <si>
    <t>GROSSO GIUSEPPE</t>
  </si>
  <si>
    <t>09448</t>
  </si>
  <si>
    <t>GROSU AURELIA</t>
  </si>
  <si>
    <t>09032</t>
  </si>
  <si>
    <t>GUAGLIUMI GIULIO</t>
  </si>
  <si>
    <t>03265</t>
  </si>
  <si>
    <t>GUIZZETTI MICHELA</t>
  </si>
  <si>
    <t>08157</t>
  </si>
  <si>
    <t>IACOVONI ATTILIO</t>
  </si>
  <si>
    <t>08292</t>
  </si>
  <si>
    <t>IAMELE LUIGIA</t>
  </si>
  <si>
    <t>08786</t>
  </si>
  <si>
    <t>2217</t>
  </si>
  <si>
    <t>USS Ufficio Relazione con il  pubblico</t>
  </si>
  <si>
    <t>IANNACONE EVA</t>
  </si>
  <si>
    <t>09840</t>
  </si>
  <si>
    <t>IAPICCA MARIO LUIGI</t>
  </si>
  <si>
    <t>03366</t>
  </si>
  <si>
    <t>IASCONE MARIA ROSARIA</t>
  </si>
  <si>
    <t>07654</t>
  </si>
  <si>
    <t>IGLESIAS VALERA CATALINA</t>
  </si>
  <si>
    <t>09939</t>
  </si>
  <si>
    <t>IMBERTI GIANLORENZO</t>
  </si>
  <si>
    <t>03327</t>
  </si>
  <si>
    <t>INDRIOLO AMEDEO</t>
  </si>
  <si>
    <t>08485</t>
  </si>
  <si>
    <t>INNOCENTE FRANCESCO</t>
  </si>
  <si>
    <t>09819</t>
  </si>
  <si>
    <t>INTERMESOLI TAMARA</t>
  </si>
  <si>
    <t>08856</t>
  </si>
  <si>
    <t>INTRONA MARTINO</t>
  </si>
  <si>
    <t>08840</t>
  </si>
  <si>
    <t>2133</t>
  </si>
  <si>
    <t>INVERNIZZI TOMMASO</t>
  </si>
  <si>
    <t>09766</t>
  </si>
  <si>
    <t>KALLI MAURIZIO</t>
  </si>
  <si>
    <t>02954</t>
  </si>
  <si>
    <t>KHOTCHOLAVA MAGDA</t>
  </si>
  <si>
    <t>09072</t>
  </si>
  <si>
    <t>LACANNA FRANCESCO</t>
  </si>
  <si>
    <t>09604</t>
  </si>
  <si>
    <t>LAGROTTA MARIAVITTORIA</t>
  </si>
  <si>
    <t>08232</t>
  </si>
  <si>
    <t>LANDO BRUNO</t>
  </si>
  <si>
    <t>03370</t>
  </si>
  <si>
    <t>LANTERNA LUIGI ALBERTO ANDREA</t>
  </si>
  <si>
    <t>08160</t>
  </si>
  <si>
    <t>LAZZARI ANDREA RAMONA</t>
  </si>
  <si>
    <t>73620</t>
  </si>
  <si>
    <t>LAZZARI LAURA</t>
  </si>
  <si>
    <t>08860</t>
  </si>
  <si>
    <t>LAZZARONI CLARA</t>
  </si>
  <si>
    <t>09588</t>
  </si>
  <si>
    <t>LEGHISSA PAOLO</t>
  </si>
  <si>
    <t>03433</t>
  </si>
  <si>
    <t>LEPORE GIUSEPPE</t>
  </si>
  <si>
    <t>03434</t>
  </si>
  <si>
    <t>LEREDE TERESA</t>
  </si>
  <si>
    <t>08103</t>
  </si>
  <si>
    <t>LICINI LISA</t>
  </si>
  <si>
    <t>08293</t>
  </si>
  <si>
    <t>LIGUORI SIMEONE</t>
  </si>
  <si>
    <t>03463</t>
  </si>
  <si>
    <t>LIMONTA MASSIMILIANO</t>
  </si>
  <si>
    <t>08392</t>
  </si>
  <si>
    <t>2115</t>
  </si>
  <si>
    <t>USSD Reumatologia</t>
  </si>
  <si>
    <t>LO MONACO SERGIO</t>
  </si>
  <si>
    <t>03608</t>
  </si>
  <si>
    <t>LOCATELLI ANDREA GUSTAVO C.</t>
  </si>
  <si>
    <t>09162</t>
  </si>
  <si>
    <t>LOCATELLI ANNA</t>
  </si>
  <si>
    <t>09854</t>
  </si>
  <si>
    <t>LOCATELLI BRUNO GUIDO</t>
  </si>
  <si>
    <t>03504</t>
  </si>
  <si>
    <t>LOCATELLI CHIARA</t>
  </si>
  <si>
    <t>09045</t>
  </si>
  <si>
    <t>LOCATELLI GIUSEPPE</t>
  </si>
  <si>
    <t>09585</t>
  </si>
  <si>
    <t>LOCATELLI SILVIA</t>
  </si>
  <si>
    <t>09496</t>
  </si>
  <si>
    <t>LOCATI ANNAMARIA</t>
  </si>
  <si>
    <t>07807</t>
  </si>
  <si>
    <t>LOMBARDO SEBASTIANO</t>
  </si>
  <si>
    <t>71189</t>
  </si>
  <si>
    <t>LONGHI LUCA GIOVANNI</t>
  </si>
  <si>
    <t>09987</t>
  </si>
  <si>
    <t>LORENZELLI FABIO</t>
  </si>
  <si>
    <t>70617</t>
  </si>
  <si>
    <t>LORENZI MASSIMO</t>
  </si>
  <si>
    <t>71192</t>
  </si>
  <si>
    <t>LORINI MONIA MARIA BEATRICE</t>
  </si>
  <si>
    <t>08344</t>
  </si>
  <si>
    <t>LOTTI MARCO</t>
  </si>
  <si>
    <t>08153</t>
  </si>
  <si>
    <t>LUCA' MARIA</t>
  </si>
  <si>
    <t>08425</t>
  </si>
  <si>
    <t>LUCIANETTI ALESSANDRO</t>
  </si>
  <si>
    <t>03719</t>
  </si>
  <si>
    <t>2047</t>
  </si>
  <si>
    <t>USC Chirurgia Toracica</t>
  </si>
  <si>
    <t>LUCIANETTI MARZIA</t>
  </si>
  <si>
    <t>755602</t>
  </si>
  <si>
    <t>LULIRI PATRIZIA</t>
  </si>
  <si>
    <t>03702</t>
  </si>
  <si>
    <t>USS Medicina d'Urgenza</t>
  </si>
  <si>
    <t>LUSSANA FEDERICO</t>
  </si>
  <si>
    <t>09765</t>
  </si>
  <si>
    <t>MACCHITELLI VIVIANA COSIMA</t>
  </si>
  <si>
    <t>09534</t>
  </si>
  <si>
    <t>MAESTRONI SILVIA</t>
  </si>
  <si>
    <t>09146</t>
  </si>
  <si>
    <t>MAFFIOLETTI LAURA</t>
  </si>
  <si>
    <t>09543</t>
  </si>
  <si>
    <t>MAFFIOLETTI MICOL</t>
  </si>
  <si>
    <t>09039</t>
  </si>
  <si>
    <t>MAGGI ROBERTO</t>
  </si>
  <si>
    <t>03842</t>
  </si>
  <si>
    <t>MAGGIOLO FRANCO</t>
  </si>
  <si>
    <t>07355</t>
  </si>
  <si>
    <t>MAGGIONI ANNA</t>
  </si>
  <si>
    <t>09020</t>
  </si>
  <si>
    <t>MAGINI GIULIA</t>
  </si>
  <si>
    <t>09391</t>
  </si>
  <si>
    <t>MAGLIO MARIA LUCILLA</t>
  </si>
  <si>
    <t>03843</t>
  </si>
  <si>
    <t>MAGNI STEFANO</t>
  </si>
  <si>
    <t>70581</t>
  </si>
  <si>
    <t>MAGNONE STEFANO</t>
  </si>
  <si>
    <t>09491</t>
  </si>
  <si>
    <t>MAINO MARZIA</t>
  </si>
  <si>
    <t>09341</t>
  </si>
  <si>
    <t>MAIRONI DA PONTE MICHELE</t>
  </si>
  <si>
    <t>70586</t>
  </si>
  <si>
    <t>MALANDRINO CHIARA</t>
  </si>
  <si>
    <t>010140</t>
  </si>
  <si>
    <t>MALARA CARMELO EROS</t>
  </si>
  <si>
    <t>70631</t>
  </si>
  <si>
    <t>MAMMANA CARMELO</t>
  </si>
  <si>
    <t>07357</t>
  </si>
  <si>
    <t>MAMOLI DANIELA</t>
  </si>
  <si>
    <t>09260</t>
  </si>
  <si>
    <t>MANARA LUISA</t>
  </si>
  <si>
    <t>07922</t>
  </si>
  <si>
    <t>MANARA ORNELLA</t>
  </si>
  <si>
    <t>03879</t>
  </si>
  <si>
    <t>MANDALA' MARIO</t>
  </si>
  <si>
    <t>08864</t>
  </si>
  <si>
    <t>2135</t>
  </si>
  <si>
    <t>MANFREDI ROBERTO</t>
  </si>
  <si>
    <t>08989</t>
  </si>
  <si>
    <t>MANGIA MARINA LUCIA</t>
  </si>
  <si>
    <t>03907</t>
  </si>
  <si>
    <t>2108</t>
  </si>
  <si>
    <t>MANINI MAURIZIO</t>
  </si>
  <si>
    <t>03947</t>
  </si>
  <si>
    <t>2009</t>
  </si>
  <si>
    <t>MANNA GIAMBATTISTA</t>
  </si>
  <si>
    <t>713140</t>
  </si>
  <si>
    <t>MANNI GUALTIERO</t>
  </si>
  <si>
    <t>03910</t>
  </si>
  <si>
    <t>MANNI VITO</t>
  </si>
  <si>
    <t>09616</t>
  </si>
  <si>
    <t>MANTOVANI LORENZO FILIPPO</t>
  </si>
  <si>
    <t>08987</t>
  </si>
  <si>
    <t>MANZONI DIEGO</t>
  </si>
  <si>
    <t>08874</t>
  </si>
  <si>
    <t>MARABINI ROBERTA</t>
  </si>
  <si>
    <t>07854</t>
  </si>
  <si>
    <t>MARAGLINO COSIMO</t>
  </si>
  <si>
    <t>08513</t>
  </si>
  <si>
    <t>MARCHESI BARBARA</t>
  </si>
  <si>
    <t>09567</t>
  </si>
  <si>
    <t>MARCHESI GENNARO</t>
  </si>
  <si>
    <t>04021</t>
  </si>
  <si>
    <t>MARCHESI MATTEO</t>
  </si>
  <si>
    <t>09977</t>
  </si>
  <si>
    <t>2228</t>
  </si>
  <si>
    <t>MARCHESI ROBERTA</t>
  </si>
  <si>
    <t>09053</t>
  </si>
  <si>
    <t>MARCHETTI DANIELA</t>
  </si>
  <si>
    <t>09981</t>
  </si>
  <si>
    <t>MARCHETTI MARINA</t>
  </si>
  <si>
    <t>09772</t>
  </si>
  <si>
    <t>MARCHIANO' ANTONIO</t>
  </si>
  <si>
    <t>08481</t>
  </si>
  <si>
    <t>MARCORA SIMONA ANNA</t>
  </si>
  <si>
    <t>09628</t>
  </si>
  <si>
    <t>MARGARITO FRANCESCO POMPEO</t>
  </si>
  <si>
    <t>07354</t>
  </si>
  <si>
    <t>MARGUTTI ELIANA</t>
  </si>
  <si>
    <t>09398</t>
  </si>
  <si>
    <t>MARIANI UMBERTO</t>
  </si>
  <si>
    <t>04042</t>
  </si>
  <si>
    <t>MARINELLI GIAN LUCA</t>
  </si>
  <si>
    <t>09945</t>
  </si>
  <si>
    <t>MARINI BASILIO</t>
  </si>
  <si>
    <t>04047</t>
  </si>
  <si>
    <t>MARIO CONSUELO</t>
  </si>
  <si>
    <t>03772</t>
  </si>
  <si>
    <t>2001</t>
  </si>
  <si>
    <t>MARRONE CHIARA</t>
  </si>
  <si>
    <t>09767</t>
  </si>
  <si>
    <t>MARSEGLIA ANTONIO</t>
  </si>
  <si>
    <t>09756</t>
  </si>
  <si>
    <t>MARTCHENKO SVETLANA</t>
  </si>
  <si>
    <t>08147</t>
  </si>
  <si>
    <t>MARTELLI LAURA</t>
  </si>
  <si>
    <t>09186</t>
  </si>
  <si>
    <t>MARTINELLI DANIELE</t>
  </si>
  <si>
    <t>07255</t>
  </si>
  <si>
    <t>MARTINI VALERIA</t>
  </si>
  <si>
    <t>71193</t>
  </si>
  <si>
    <t>MARTORANA FABIO</t>
  </si>
  <si>
    <t>07822</t>
  </si>
  <si>
    <t>MARZAROLI MICHELA</t>
  </si>
  <si>
    <t>09003</t>
  </si>
  <si>
    <t>MASSAZZA GABRIELLA</t>
  </si>
  <si>
    <t>07517</t>
  </si>
  <si>
    <t>MAURI EMANUELA MARIA PIA</t>
  </si>
  <si>
    <t>08999</t>
  </si>
  <si>
    <t>MAZZA ANGELO</t>
  </si>
  <si>
    <t>09721</t>
  </si>
  <si>
    <t>MAZZA STEFANIA</t>
  </si>
  <si>
    <t>08679</t>
  </si>
  <si>
    <t>MAZZOLENI DANILO</t>
  </si>
  <si>
    <t>04181</t>
  </si>
  <si>
    <t>MAZZOLENI FABIO</t>
  </si>
  <si>
    <t>010114</t>
  </si>
  <si>
    <t>MEDOLAGO GIUSEPPE</t>
  </si>
  <si>
    <t>04226</t>
  </si>
  <si>
    <t>MELIZZA GIOVANNI</t>
  </si>
  <si>
    <t>04233</t>
  </si>
  <si>
    <t>USS Riabilitaz. I gravi traumi cranio</t>
  </si>
  <si>
    <t>MENGHINI PAOLO</t>
  </si>
  <si>
    <t>04248</t>
  </si>
  <si>
    <t>MERCINELLI ANNA</t>
  </si>
  <si>
    <t>03765</t>
  </si>
  <si>
    <t>2154</t>
  </si>
  <si>
    <t>MERELLI BARBARA</t>
  </si>
  <si>
    <t>09884</t>
  </si>
  <si>
    <t>MERIGO GIULIA</t>
  </si>
  <si>
    <t>09486</t>
  </si>
  <si>
    <t>MERLI CECILIA</t>
  </si>
  <si>
    <t>09456</t>
  </si>
  <si>
    <t>MERLI ROSSELLA</t>
  </si>
  <si>
    <t>04268</t>
  </si>
  <si>
    <t>MERLO MAURIZIO</t>
  </si>
  <si>
    <t>04266</t>
  </si>
  <si>
    <t>MESSINA CATERINA</t>
  </si>
  <si>
    <t>04284</t>
  </si>
  <si>
    <t>MICHETTI LAURA</t>
  </si>
  <si>
    <t>08572</t>
  </si>
  <si>
    <t>MICO' MARIA CATERINA</t>
  </si>
  <si>
    <t>09302</t>
  </si>
  <si>
    <t>MIGLIAZZA LUCIA</t>
  </si>
  <si>
    <t>08167</t>
  </si>
  <si>
    <t>MILAN BARBARA</t>
  </si>
  <si>
    <t>09043</t>
  </si>
  <si>
    <t>MILESI LAURA</t>
  </si>
  <si>
    <t>09333</t>
  </si>
  <si>
    <t>MINELLI LUCIANO</t>
  </si>
  <si>
    <t>04327</t>
  </si>
  <si>
    <t>MINGHETTI DIEGO</t>
  </si>
  <si>
    <t>09892</t>
  </si>
  <si>
    <t>MINIO ANTONIETTA</t>
  </si>
  <si>
    <t>04336</t>
  </si>
  <si>
    <t>MOIOLI FAUSTO</t>
  </si>
  <si>
    <t>04348</t>
  </si>
  <si>
    <t>MONACI MARIA GABRIELLA</t>
  </si>
  <si>
    <t>09309</t>
  </si>
  <si>
    <t>2224</t>
  </si>
  <si>
    <t>USSD Farmacia Esterna</t>
  </si>
  <si>
    <t>MORA CATERINA</t>
  </si>
  <si>
    <t>08102</t>
  </si>
  <si>
    <t>MORETTI ELENA</t>
  </si>
  <si>
    <t>08505</t>
  </si>
  <si>
    <t>MORETTI MANUEL</t>
  </si>
  <si>
    <t>04414</t>
  </si>
  <si>
    <t>MORO CECILIA</t>
  </si>
  <si>
    <t>09326</t>
  </si>
  <si>
    <t>MORZENTI CESARE</t>
  </si>
  <si>
    <t>09743</t>
  </si>
  <si>
    <t>MOSCONI STEFANIA</t>
  </si>
  <si>
    <t>09327</t>
  </si>
  <si>
    <t>MUNI ROBERTA</t>
  </si>
  <si>
    <t>09843</t>
  </si>
  <si>
    <t>MUSAIO LUISA</t>
  </si>
  <si>
    <t>08166</t>
  </si>
  <si>
    <t>MUSUMECI GIUSEPPE MARIA GIOVANNI</t>
  </si>
  <si>
    <t>08138</t>
  </si>
  <si>
    <t>NACOTI MIRCO</t>
  </si>
  <si>
    <t>08233</t>
  </si>
  <si>
    <t>NALDI LUIGI</t>
  </si>
  <si>
    <t>04490</t>
  </si>
  <si>
    <t>NANI ROBERTO</t>
  </si>
  <si>
    <t>04491</t>
  </si>
  <si>
    <t>NARDONE MASSIMILIANO</t>
  </si>
  <si>
    <t>09062</t>
  </si>
  <si>
    <t>NASI ALESSANDRA</t>
  </si>
  <si>
    <t>07944</t>
  </si>
  <si>
    <t>NASPRO RICHARD LAWRENCE JOHN</t>
  </si>
  <si>
    <t>09531</t>
  </si>
  <si>
    <t>NASSIRI TAYEBI BIZHAN</t>
  </si>
  <si>
    <t>08603</t>
  </si>
  <si>
    <t>NATALI SORA GLORIA ANNAMARIA</t>
  </si>
  <si>
    <t>09310</t>
  </si>
  <si>
    <t>NICASTRO EMANUELE</t>
  </si>
  <si>
    <t>09891</t>
  </si>
  <si>
    <t>NICOLAI MARIA</t>
  </si>
  <si>
    <t>09386</t>
  </si>
  <si>
    <t>NICOSIA GIUSEPPE</t>
  </si>
  <si>
    <t>010013</t>
  </si>
  <si>
    <t>NIELFI GIUSEPPE</t>
  </si>
  <si>
    <t>70242</t>
  </si>
  <si>
    <t>NOZZA MARCO</t>
  </si>
  <si>
    <t>04669</t>
  </si>
  <si>
    <t>OLIVOTTO PAOLA</t>
  </si>
  <si>
    <t>08896</t>
  </si>
  <si>
    <t>ONDEI PATRIZIA</t>
  </si>
  <si>
    <t>07797</t>
  </si>
  <si>
    <t>2110</t>
  </si>
  <si>
    <t>ONGARO LAURA</t>
  </si>
  <si>
    <t>09164</t>
  </si>
  <si>
    <t>OPRANDI BARBARA</t>
  </si>
  <si>
    <t>09303</t>
  </si>
  <si>
    <t>PAGANI GABRIELE</t>
  </si>
  <si>
    <t>09177</t>
  </si>
  <si>
    <t>PAGANI MARINA DESIDERATA</t>
  </si>
  <si>
    <t>04765</t>
  </si>
  <si>
    <t>PAGLIARA ANTONIO</t>
  </si>
  <si>
    <t>04746</t>
  </si>
  <si>
    <t>PALUDETTI ANTONIO</t>
  </si>
  <si>
    <t>08710</t>
  </si>
  <si>
    <t>PANCIERA DAVIDE THOMAS</t>
  </si>
  <si>
    <t>08994</t>
  </si>
  <si>
    <t>PAPA MARCO</t>
  </si>
  <si>
    <t>09863</t>
  </si>
  <si>
    <t>PAREDI GIANANTONIO</t>
  </si>
  <si>
    <t>07626</t>
  </si>
  <si>
    <t>PARIGI PIERCARLO</t>
  </si>
  <si>
    <t>04881</t>
  </si>
  <si>
    <t>PARIMBELLI LUCA</t>
  </si>
  <si>
    <t>07916</t>
  </si>
  <si>
    <t>2526</t>
  </si>
  <si>
    <t>PARMA ANDREA</t>
  </si>
  <si>
    <t>08159</t>
  </si>
  <si>
    <t>PARTZIGUIAN TANIA</t>
  </si>
  <si>
    <t>04905</t>
  </si>
  <si>
    <t>PASSERA MARCO</t>
  </si>
  <si>
    <t>08417</t>
  </si>
  <si>
    <t>PASSERINI TOSI CRISTIANA</t>
  </si>
  <si>
    <t>04952</t>
  </si>
  <si>
    <t>PASSONI MAURIZIO</t>
  </si>
  <si>
    <t>07661</t>
  </si>
  <si>
    <t>PASULO LUISA</t>
  </si>
  <si>
    <t>08822</t>
  </si>
  <si>
    <t>PATANE' LUISA</t>
  </si>
  <si>
    <t>09479</t>
  </si>
  <si>
    <t>PAVONE GIUSEPPINA ALESSIA</t>
  </si>
  <si>
    <t>09378</t>
  </si>
  <si>
    <t>PEDRETTI STEFANIA</t>
  </si>
  <si>
    <t>08954</t>
  </si>
  <si>
    <t>PEGORARO MARCO</t>
  </si>
  <si>
    <t>09923</t>
  </si>
  <si>
    <t>PELIZZARI DONATA</t>
  </si>
  <si>
    <t>07340</t>
  </si>
  <si>
    <t>PELLEGRINO ANGELINA</t>
  </si>
  <si>
    <t>08179</t>
  </si>
  <si>
    <t>PELLEGRIS MAURIZIO</t>
  </si>
  <si>
    <t>07712</t>
  </si>
  <si>
    <t>PELLICCIA CIRETTA</t>
  </si>
  <si>
    <t>714664</t>
  </si>
  <si>
    <t>500</t>
  </si>
  <si>
    <t>PELLICIOLI FEDERICA</t>
  </si>
  <si>
    <t>09470</t>
  </si>
  <si>
    <t>PELLICIOLI ISABELLA</t>
  </si>
  <si>
    <t>05057</t>
  </si>
  <si>
    <t>PELLUCCHI FEDERICO</t>
  </si>
  <si>
    <t>09947</t>
  </si>
  <si>
    <t>PENTIRICCI SAMUELE</t>
  </si>
  <si>
    <t>09108</t>
  </si>
  <si>
    <t>PERICOTTI SERGIO CARLO</t>
  </si>
  <si>
    <t>05158</t>
  </si>
  <si>
    <t>PERTICUCCI ELENA</t>
  </si>
  <si>
    <t>05196</t>
  </si>
  <si>
    <t>PERUGINI GIOVANNA</t>
  </si>
  <si>
    <t>05201</t>
  </si>
  <si>
    <t>PESENTI MARCO</t>
  </si>
  <si>
    <t>72052</t>
  </si>
  <si>
    <t>PESENTI SILVIA</t>
  </si>
  <si>
    <t>07222</t>
  </si>
  <si>
    <t>PETRONELLA VINCENZO</t>
  </si>
  <si>
    <t>010081</t>
  </si>
  <si>
    <t>2503</t>
  </si>
  <si>
    <t>PEZZATI FABIO</t>
  </si>
  <si>
    <t>05287</t>
  </si>
  <si>
    <t>PEZZOLI FABIO</t>
  </si>
  <si>
    <t>05291</t>
  </si>
  <si>
    <t>PEZZOTTA GIUSEPPE</t>
  </si>
  <si>
    <t>07915</t>
  </si>
  <si>
    <t>PIAZZALUNGA DARIO</t>
  </si>
  <si>
    <t>05332</t>
  </si>
  <si>
    <t>PICCICHE' ANTONIO</t>
  </si>
  <si>
    <t>09178</t>
  </si>
  <si>
    <t>PICCOLI FABIO</t>
  </si>
  <si>
    <t>09176</t>
  </si>
  <si>
    <t>PICCOLI MARIA GIOVANNA</t>
  </si>
  <si>
    <t>09660</t>
  </si>
  <si>
    <t>PICCOLI VALENTINO</t>
  </si>
  <si>
    <t>07812</t>
  </si>
  <si>
    <t>PINELLI DOMENICO</t>
  </si>
  <si>
    <t>08234</t>
  </si>
  <si>
    <t>PINTO PATRIZIA</t>
  </si>
  <si>
    <t>05431</t>
  </si>
  <si>
    <t>PIROLA CARLO</t>
  </si>
  <si>
    <t>05452</t>
  </si>
  <si>
    <t>PIROLA SERENA</t>
  </si>
  <si>
    <t>09555</t>
  </si>
  <si>
    <t>PISANO MICHELE</t>
  </si>
  <si>
    <t>08154</t>
  </si>
  <si>
    <t>PLACIDI SILVIA</t>
  </si>
  <si>
    <t>08173</t>
  </si>
  <si>
    <t>PLATI ANNA RITA</t>
  </si>
  <si>
    <t>09580</t>
  </si>
  <si>
    <t>POGGIOLI GIACOMO</t>
  </si>
  <si>
    <t>70476</t>
  </si>
  <si>
    <t>POIASINA ELIA</t>
  </si>
  <si>
    <t>09444</t>
  </si>
  <si>
    <t>POLETTI DE CHAURAND EUGENIO</t>
  </si>
  <si>
    <t>05486</t>
  </si>
  <si>
    <t>POLETTI PAOLA LUCIA</t>
  </si>
  <si>
    <t>09059</t>
  </si>
  <si>
    <t>POLI GIAN LUCA</t>
  </si>
  <si>
    <t>07729</t>
  </si>
  <si>
    <t>POLI GIANCARLA</t>
  </si>
  <si>
    <t>08833</t>
  </si>
  <si>
    <t>POLO RESMI ANNA</t>
  </si>
  <si>
    <t>09287</t>
  </si>
  <si>
    <t>POMA MARCO</t>
  </si>
  <si>
    <t>05508</t>
  </si>
  <si>
    <t>POMA ROSSANA</t>
  </si>
  <si>
    <t>05507</t>
  </si>
  <si>
    <t>PORTALUPI VALENTINA</t>
  </si>
  <si>
    <t>09729</t>
  </si>
  <si>
    <t>PRATI MARIA RITA</t>
  </si>
  <si>
    <t>09581</t>
  </si>
  <si>
    <t>PREDA LAURA</t>
  </si>
  <si>
    <t>05562</t>
  </si>
  <si>
    <t>PROVENZI MASSIMO</t>
  </si>
  <si>
    <t>05600</t>
  </si>
  <si>
    <t>PRUSSIANI VIVIANA</t>
  </si>
  <si>
    <t>09148</t>
  </si>
  <si>
    <t>PUCCIO ANTONINO</t>
  </si>
  <si>
    <t>09548</t>
  </si>
  <si>
    <t>PUGLIESE CRISTINA</t>
  </si>
  <si>
    <t>05594</t>
  </si>
  <si>
    <t>PULINETTI CRISTINA</t>
  </si>
  <si>
    <t>05692</t>
  </si>
  <si>
    <t>PYATAKOV BORIS VASILIEVICH</t>
  </si>
  <si>
    <t>09936</t>
  </si>
  <si>
    <t>QUADRI NICOLA</t>
  </si>
  <si>
    <t>09051</t>
  </si>
  <si>
    <t>QUADRI STEFANO</t>
  </si>
  <si>
    <t>05613</t>
  </si>
  <si>
    <t>QUADRI VERA</t>
  </si>
  <si>
    <t>09983</t>
  </si>
  <si>
    <t>QUARESMINI GIULIA</t>
  </si>
  <si>
    <t>09760</t>
  </si>
  <si>
    <t>QUARTA GIOVANNI</t>
  </si>
  <si>
    <t>010012</t>
  </si>
  <si>
    <t>QUINZAN GIAMPAOLO</t>
  </si>
  <si>
    <t>05617</t>
  </si>
  <si>
    <t>2508</t>
  </si>
  <si>
    <t>RAFFAELLI MARIA PIA</t>
  </si>
  <si>
    <t>05649</t>
  </si>
  <si>
    <t>RAGLIO ANNIBALE VALTER</t>
  </si>
  <si>
    <t>05652</t>
  </si>
  <si>
    <t>2186</t>
  </si>
  <si>
    <t>USSD Controllo Infezioni Ospedaliere</t>
  </si>
  <si>
    <t>RAGUSA CONCETTA</t>
  </si>
  <si>
    <t>70848</t>
  </si>
  <si>
    <t>RAMPELLO STEFANIA</t>
  </si>
  <si>
    <t>05690</t>
  </si>
  <si>
    <t>2193</t>
  </si>
  <si>
    <t>RAPONI FRANCESCA</t>
  </si>
  <si>
    <t>09857</t>
  </si>
  <si>
    <t>RASELLA BARBARA</t>
  </si>
  <si>
    <t>09750</t>
  </si>
  <si>
    <t>RASOLI NIVES</t>
  </si>
  <si>
    <t>07775</t>
  </si>
  <si>
    <t>2506</t>
  </si>
  <si>
    <t>RATTI CHIARA</t>
  </si>
  <si>
    <t>09500</t>
  </si>
  <si>
    <t>RAVASIO LAURA</t>
  </si>
  <si>
    <t>08867</t>
  </si>
  <si>
    <t>RAVASIO RUDI</t>
  </si>
  <si>
    <t>09371</t>
  </si>
  <si>
    <t>RAVASIO VERONICA</t>
  </si>
  <si>
    <t>09375</t>
  </si>
  <si>
    <t>RE MARIACHIARA</t>
  </si>
  <si>
    <t>09322</t>
  </si>
  <si>
    <t>RESEGHETTI ALBERTO</t>
  </si>
  <si>
    <t>05761</t>
  </si>
  <si>
    <t>RESMINI BRUNO</t>
  </si>
  <si>
    <t>05756</t>
  </si>
  <si>
    <t>RESTELLI VALERIA</t>
  </si>
  <si>
    <t>05748</t>
  </si>
  <si>
    <t>RESTIVO GIAMPAOLO</t>
  </si>
  <si>
    <t>09855</t>
  </si>
  <si>
    <t>RIGHI BERNARDO</t>
  </si>
  <si>
    <t>010141</t>
  </si>
  <si>
    <t>RIPAMONTI DIEGO</t>
  </si>
  <si>
    <t>08080</t>
  </si>
  <si>
    <t>RISTOLDO FEDERICO</t>
  </si>
  <si>
    <t>70864</t>
  </si>
  <si>
    <t>RIVA FRANCESCO</t>
  </si>
  <si>
    <t>750347</t>
  </si>
  <si>
    <t>RIVA IVANO</t>
  </si>
  <si>
    <t>09044</t>
  </si>
  <si>
    <t>RIVA MATTEO MARCO</t>
  </si>
  <si>
    <t>09933</t>
  </si>
  <si>
    <t>RIVA RICCARDO</t>
  </si>
  <si>
    <t>08441</t>
  </si>
  <si>
    <t>RIZZI LUIGI</t>
  </si>
  <si>
    <t>05820</t>
  </si>
  <si>
    <t>USS Traumatologia d'Urgenza</t>
  </si>
  <si>
    <t>RIZZI MARCO</t>
  </si>
  <si>
    <t>05826</t>
  </si>
  <si>
    <t>ROCCHINI LORENZO</t>
  </si>
  <si>
    <t>010062</t>
  </si>
  <si>
    <t>RONCA PATRIZIA</t>
  </si>
  <si>
    <t>07714</t>
  </si>
  <si>
    <t>ROSCIGNO MARCO</t>
  </si>
  <si>
    <t>09346</t>
  </si>
  <si>
    <t>ROSSI ANDREA</t>
  </si>
  <si>
    <t>05899</t>
  </si>
  <si>
    <t>ROSSI FEDERICA GIACOMINA</t>
  </si>
  <si>
    <t>08942</t>
  </si>
  <si>
    <t>ROSSI MARGHERITA</t>
  </si>
  <si>
    <t>05911</t>
  </si>
  <si>
    <t>ROSSI PAOLO</t>
  </si>
  <si>
    <t>05936</t>
  </si>
  <si>
    <t>ROSSINI ROBERTA</t>
  </si>
  <si>
    <t>08808</t>
  </si>
  <si>
    <t>ROTA CAREMOLI ELENA</t>
  </si>
  <si>
    <t>09497</t>
  </si>
  <si>
    <t>ROTA GIOVANNI</t>
  </si>
  <si>
    <t>05952</t>
  </si>
  <si>
    <t>ROTA SPERTI LIDIA</t>
  </si>
  <si>
    <t>09038</t>
  </si>
  <si>
    <t>ROTA STEFANO</t>
  </si>
  <si>
    <t>09121</t>
  </si>
  <si>
    <t>ROTTOLI FEDERICA</t>
  </si>
  <si>
    <t>08725</t>
  </si>
  <si>
    <t>ROTTOLI MARIA ROSA</t>
  </si>
  <si>
    <t>06072</t>
  </si>
  <si>
    <t>USS Malattie autoimmuni</t>
  </si>
  <si>
    <t>RUBINO LUIGI</t>
  </si>
  <si>
    <t>08818</t>
  </si>
  <si>
    <t>RUGGENENTI PIERO LUIGI</t>
  </si>
  <si>
    <t>06104</t>
  </si>
  <si>
    <t>RUGGERI MAURIZIO</t>
  </si>
  <si>
    <t>06102</t>
  </si>
  <si>
    <t>RUSCITTI FRANCESCO</t>
  </si>
  <si>
    <t>09557</t>
  </si>
  <si>
    <t>SABADINI ETTORE</t>
  </si>
  <si>
    <t>09297</t>
  </si>
  <si>
    <t>2112</t>
  </si>
  <si>
    <t>SACCA' ANTONINO</t>
  </si>
  <si>
    <t>09730</t>
  </si>
  <si>
    <t>SACCHI CLAUDIO ATTILIO</t>
  </si>
  <si>
    <t>06117</t>
  </si>
  <si>
    <t>SALA ELENA</t>
  </si>
  <si>
    <t>09063</t>
  </si>
  <si>
    <t>SALA FRANCESCO</t>
  </si>
  <si>
    <t>09742</t>
  </si>
  <si>
    <t>SALA PIERMAURO</t>
  </si>
  <si>
    <t>06769</t>
  </si>
  <si>
    <t>SALAROLI CHRISTIAN ALLARICO</t>
  </si>
  <si>
    <t>08455</t>
  </si>
  <si>
    <t>SALLORENZO VITO</t>
  </si>
  <si>
    <t>70277</t>
  </si>
  <si>
    <t>SALMOIRAGHI MARCO</t>
  </si>
  <si>
    <t>06125</t>
  </si>
  <si>
    <t>2220</t>
  </si>
  <si>
    <t>USC Direzione Medica Presidio Territoriale (DPT)</t>
  </si>
  <si>
    <t>SALVONI LAURA</t>
  </si>
  <si>
    <t>06785</t>
  </si>
  <si>
    <t>SANTILLI GIOVANNA</t>
  </si>
  <si>
    <t>08820</t>
  </si>
  <si>
    <t>SATTA MADDALENA</t>
  </si>
  <si>
    <t>08119</t>
  </si>
  <si>
    <t>SCALA GIANLUCA</t>
  </si>
  <si>
    <t>76340</t>
  </si>
  <si>
    <t>SCARANNA CRISTIANA</t>
  </si>
  <si>
    <t>710844</t>
  </si>
  <si>
    <t>SCARPELLINI FRANCA ANNA</t>
  </si>
  <si>
    <t>08301</t>
  </si>
  <si>
    <t>SCETTI SILVIA</t>
  </si>
  <si>
    <t>08405</t>
  </si>
  <si>
    <t>SCHIEPPATI ARRIGO</t>
  </si>
  <si>
    <t>06256</t>
  </si>
  <si>
    <t>2116</t>
  </si>
  <si>
    <t>USSD Malattie Rare</t>
  </si>
  <si>
    <t>SCIOTI ANNA MARIA</t>
  </si>
  <si>
    <t>06786</t>
  </si>
  <si>
    <t>SCURI PIERMARIO</t>
  </si>
  <si>
    <t>06271</t>
  </si>
  <si>
    <t>SEBASTIANI ROBERTA</t>
  </si>
  <si>
    <t>08164</t>
  </si>
  <si>
    <t>SEDDIO FRANCESCO</t>
  </si>
  <si>
    <t>08347</t>
  </si>
  <si>
    <t>SEMENZA CECILIO</t>
  </si>
  <si>
    <t>06663</t>
  </si>
  <si>
    <t>SENA PAOLO</t>
  </si>
  <si>
    <t>06353</t>
  </si>
  <si>
    <t>SERVALLI MARIA CRISTINA</t>
  </si>
  <si>
    <t>06453</t>
  </si>
  <si>
    <t>SESSA BARBARA</t>
  </si>
  <si>
    <t>010001</t>
  </si>
  <si>
    <t>SGARZI MANLIO</t>
  </si>
  <si>
    <t>08668</t>
  </si>
  <si>
    <t>SICIGNANO ANGELO MIRCO</t>
  </si>
  <si>
    <t>08992</t>
  </si>
  <si>
    <t>SIGNORELLI ANTONIO</t>
  </si>
  <si>
    <t>06337</t>
  </si>
  <si>
    <t>SIGNORELLI SERGIO</t>
  </si>
  <si>
    <t>06358</t>
  </si>
  <si>
    <t>SILEO CLAUDIO VITO</t>
  </si>
  <si>
    <t>06375</t>
  </si>
  <si>
    <t>SILEO FULVIO</t>
  </si>
  <si>
    <t>06371</t>
  </si>
  <si>
    <t>SIMON CATERINA</t>
  </si>
  <si>
    <t>09222</t>
  </si>
  <si>
    <t>SIMONETTI MASSIMO</t>
  </si>
  <si>
    <t>70505</t>
  </si>
  <si>
    <t>SIRAGUSA VIRGINIA</t>
  </si>
  <si>
    <t>09785</t>
  </si>
  <si>
    <t>SOAVI LAURA</t>
  </si>
  <si>
    <t>09376</t>
  </si>
  <si>
    <t>SOFFIA SILVIA</t>
  </si>
  <si>
    <t>09372</t>
  </si>
  <si>
    <t>SOLIVERI NICOLA</t>
  </si>
  <si>
    <t>06362</t>
  </si>
  <si>
    <t>SOMMAVILLA ELISA</t>
  </si>
  <si>
    <t>08519</t>
  </si>
  <si>
    <t>SONZOGNI AURELIO</t>
  </si>
  <si>
    <t>06389</t>
  </si>
  <si>
    <t>SONZOGNI RITA</t>
  </si>
  <si>
    <t>09794</t>
  </si>
  <si>
    <t>USS Anestesia e rianimazione cardiochirurgica</t>
  </si>
  <si>
    <t>SOTTOCORNO MARCELLO</t>
  </si>
  <si>
    <t>09161</t>
  </si>
  <si>
    <t>SPADA MARIA SIMONETTA</t>
  </si>
  <si>
    <t>06430</t>
  </si>
  <si>
    <t>SPINELLI ORIETTA</t>
  </si>
  <si>
    <t>08021</t>
  </si>
  <si>
    <t>SPOTTI ANGELICA</t>
  </si>
  <si>
    <t>07796</t>
  </si>
  <si>
    <t>STARITA GIUSI</t>
  </si>
  <si>
    <t>08118</t>
  </si>
  <si>
    <t>STEFANI GIANCARLO</t>
  </si>
  <si>
    <t>06775</t>
  </si>
  <si>
    <t>STEINER VERA</t>
  </si>
  <si>
    <t>06766</t>
  </si>
  <si>
    <t>STIFFAN SANDRA</t>
  </si>
  <si>
    <t>08862</t>
  </si>
  <si>
    <t>STIVALA GASTONE</t>
  </si>
  <si>
    <t>70573</t>
  </si>
  <si>
    <t>STROBELT NICOLA</t>
  </si>
  <si>
    <t>09953</t>
  </si>
  <si>
    <t>2194</t>
  </si>
  <si>
    <t>STROPPA PAOLA</t>
  </si>
  <si>
    <t>07977</t>
  </si>
  <si>
    <t>SUARDI ROBERTO</t>
  </si>
  <si>
    <t>07458</t>
  </si>
  <si>
    <t>2225</t>
  </si>
  <si>
    <t>USSD Prevenzione e Protezione</t>
  </si>
  <si>
    <t>SUSANNA FRANCA</t>
  </si>
  <si>
    <t>06086</t>
  </si>
  <si>
    <t>TADDEI FILIPPO</t>
  </si>
  <si>
    <t>07374</t>
  </si>
  <si>
    <t>TARANTINI FRANCESCO</t>
  </si>
  <si>
    <t>09449</t>
  </si>
  <si>
    <t>TARCHINI GUALTIERO</t>
  </si>
  <si>
    <t>710000</t>
  </si>
  <si>
    <t>183</t>
  </si>
  <si>
    <t>TARTUFARI ADRIANA</t>
  </si>
  <si>
    <t>08869</t>
  </si>
  <si>
    <t>TASCA ALESSANDRO</t>
  </si>
  <si>
    <t>07469</t>
  </si>
  <si>
    <t>TEBALDI ALESSANDRA</t>
  </si>
  <si>
    <t>07513</t>
  </si>
  <si>
    <t>TENGATTINI FRANCESCA</t>
  </si>
  <si>
    <t>06538</t>
  </si>
  <si>
    <t>TERRANEO FRANCO</t>
  </si>
  <si>
    <t>06554</t>
  </si>
  <si>
    <t>2027</t>
  </si>
  <si>
    <t>TERZI AMEDEO</t>
  </si>
  <si>
    <t>06561</t>
  </si>
  <si>
    <t>TIRABOSCHI IVANO</t>
  </si>
  <si>
    <t>09749</t>
  </si>
  <si>
    <t>TOMASELLI LUCIA</t>
  </si>
  <si>
    <t>70707</t>
  </si>
  <si>
    <t>TOMASONI AMEDEO</t>
  </si>
  <si>
    <t>08188</t>
  </si>
  <si>
    <t>TONINELLI GIOVANNA PAOLA</t>
  </si>
  <si>
    <t>010019</t>
  </si>
  <si>
    <t>2400</t>
  </si>
  <si>
    <t>USS Staff Ufficio Stampa e Comunicazione</t>
  </si>
  <si>
    <t>TORRIANI ALESSANDRA</t>
  </si>
  <si>
    <t>760500</t>
  </si>
  <si>
    <t>TOSI ANTONIO</t>
  </si>
  <si>
    <t>06729</t>
  </si>
  <si>
    <t>TOSI MANUELA</t>
  </si>
  <si>
    <t>010015</t>
  </si>
  <si>
    <t>TRAPLETTI ROBERTA</t>
  </si>
  <si>
    <t>06732</t>
  </si>
  <si>
    <t>2511</t>
  </si>
  <si>
    <t>USSD Valutazione risorse umane e obietti</t>
  </si>
  <si>
    <t>TREZZI GAETANO</t>
  </si>
  <si>
    <t>09160</t>
  </si>
  <si>
    <t>TREZZI ROSANGELA</t>
  </si>
  <si>
    <t>09436</t>
  </si>
  <si>
    <t>TRIVELLA PATRIZIA</t>
  </si>
  <si>
    <t>06737</t>
  </si>
  <si>
    <t>UCCI ANNA PATRIZIA</t>
  </si>
  <si>
    <t>70589</t>
  </si>
  <si>
    <t>URICCHIO NICOLA</t>
  </si>
  <si>
    <t>010115</t>
  </si>
  <si>
    <t>VAI PAOLA</t>
  </si>
  <si>
    <t>09388</t>
  </si>
  <si>
    <t>VAILATI FRANCESCA</t>
  </si>
  <si>
    <t>06799</t>
  </si>
  <si>
    <t>VALENTI ANNA</t>
  </si>
  <si>
    <t>09893</t>
  </si>
  <si>
    <t>VALETTI TINO MARTINO</t>
  </si>
  <si>
    <t>06800</t>
  </si>
  <si>
    <t>VALOTI OLIVIERO FRANCESCO</t>
  </si>
  <si>
    <t>06834</t>
  </si>
  <si>
    <t>VALSECCHI DANIELA</t>
  </si>
  <si>
    <t>06839</t>
  </si>
  <si>
    <t>VASSILEVA ANGELINA NIKOLOVA</t>
  </si>
  <si>
    <t>09192</t>
  </si>
  <si>
    <t>VAVASSORI DANIELE</t>
  </si>
  <si>
    <t>09343</t>
  </si>
  <si>
    <t>VEDOVATI SERGIO</t>
  </si>
  <si>
    <t>07806</t>
  </si>
  <si>
    <t>VEDOVELLO MARCELLA</t>
  </si>
  <si>
    <t>09778</t>
  </si>
  <si>
    <t>VENEZIANI SERGIO</t>
  </si>
  <si>
    <t>08946</t>
  </si>
  <si>
    <t>VENTURELLI ELISABETTA</t>
  </si>
  <si>
    <t>09844</t>
  </si>
  <si>
    <t>VERDONI LUCIO</t>
  </si>
  <si>
    <t>09598</t>
  </si>
  <si>
    <t>VERGA MAURIZIO</t>
  </si>
  <si>
    <t>09097</t>
  </si>
  <si>
    <t>VERITTI UMBERTINA</t>
  </si>
  <si>
    <t>06941</t>
  </si>
  <si>
    <t>VERTEMATI ANDREA MARIA</t>
  </si>
  <si>
    <t>08749</t>
  </si>
  <si>
    <t>VEZZOLI PAMELA</t>
  </si>
  <si>
    <t>09640</t>
  </si>
  <si>
    <t>VIGANO' GIOVANNI</t>
  </si>
  <si>
    <t>06971</t>
  </si>
  <si>
    <t>VIGNOLI ALFONSO VITTORIO</t>
  </si>
  <si>
    <t>09997</t>
  </si>
  <si>
    <t>VILLA ANNAMARIA</t>
  </si>
  <si>
    <t>08521</t>
  </si>
  <si>
    <t>VIROTTA GIORGIO</t>
  </si>
  <si>
    <t>06993</t>
  </si>
  <si>
    <t>VISCARDI MASSIMO</t>
  </si>
  <si>
    <t>07009</t>
  </si>
  <si>
    <t>VITALI MARIA TERESA</t>
  </si>
  <si>
    <t>07020</t>
  </si>
  <si>
    <t>VITALI MASSIMILIANO</t>
  </si>
  <si>
    <t>010014</t>
  </si>
  <si>
    <t>2500</t>
  </si>
  <si>
    <t>USC Affari Generali</t>
  </si>
  <si>
    <t>VITTORI CLAUDIA</t>
  </si>
  <si>
    <t>09775</t>
  </si>
  <si>
    <t>VIVIANI CHIARA</t>
  </si>
  <si>
    <t>09842</t>
  </si>
  <si>
    <t>VYHNALKOVA ZUZANA</t>
  </si>
  <si>
    <t>08859</t>
  </si>
  <si>
    <t>ZAMBELLI ALBERTO</t>
  </si>
  <si>
    <t>09946</t>
  </si>
  <si>
    <t>ZAMBELLI CLAUDIO</t>
  </si>
  <si>
    <t>07055</t>
  </si>
  <si>
    <t>ZAMBELLI MARCO FABRIZIO</t>
  </si>
  <si>
    <t>09010</t>
  </si>
  <si>
    <t>ZANGA LAURA</t>
  </si>
  <si>
    <t>09978</t>
  </si>
  <si>
    <t>ZANOTTA MARCO</t>
  </si>
  <si>
    <t>09821</t>
  </si>
  <si>
    <t>ZAPPALA' GIORGIO</t>
  </si>
  <si>
    <t>09007</t>
  </si>
  <si>
    <t>ZARANKO ELVIRA</t>
  </si>
  <si>
    <t>08461</t>
  </si>
  <si>
    <t>ZARCONE GAETANO ALBERTO</t>
  </si>
  <si>
    <t>09909</t>
  </si>
  <si>
    <t>ZILIO PIO</t>
  </si>
  <si>
    <t>07162</t>
  </si>
  <si>
    <t>ZONCHEDDU PIETRO</t>
  </si>
  <si>
    <t>07195</t>
  </si>
  <si>
    <t>2158</t>
  </si>
  <si>
    <t>USSD Psichiatria - Psichiatria di consultazione</t>
  </si>
  <si>
    <t>ZUNINO FEDERICA</t>
  </si>
  <si>
    <t>010084</t>
  </si>
  <si>
    <t>Seleziona principal investigator</t>
  </si>
  <si>
    <t>email1</t>
  </si>
  <si>
    <t>lansaloni@hpg23.it</t>
  </si>
  <si>
    <t>cbernucci@hpg23.it</t>
  </si>
  <si>
    <t>gbonaldi@hpg23.it</t>
  </si>
  <si>
    <t>ebondi@hpg23.it</t>
  </si>
  <si>
    <t>albrucato@hpg23.it</t>
  </si>
  <si>
    <t>abruno@hpg23.it</t>
  </si>
  <si>
    <t>acasati@hpg23.it</t>
  </si>
  <si>
    <t>ccastelli@hpg23.it</t>
  </si>
  <si>
    <t>lcazzaniga@hpg23.it</t>
  </si>
  <si>
    <t>scesa@hpg23.it</t>
  </si>
  <si>
    <t>mcheli@hpg23.it</t>
  </si>
  <si>
    <t>mcolledan@hpg23.it</t>
  </si>
  <si>
    <t>acrippa@hpg23.it</t>
  </si>
  <si>
    <t>ldapozzo@hpg23.it</t>
  </si>
  <si>
    <t>gdanesi@hpg23.it</t>
  </si>
  <si>
    <t>ldantiga@hpg23.it</t>
  </si>
  <si>
    <t>sfagiuoli@hpg23.it</t>
  </si>
  <si>
    <t>afalanga@hpg23.it</t>
  </si>
  <si>
    <t>cfarina@hpg23.it</t>
  </si>
  <si>
    <t>privato.fenaroli@hpg23.it</t>
  </si>
  <si>
    <t>lfrigerio@hpg23.it</t>
  </si>
  <si>
    <t>lgalletti@hpg23.it</t>
  </si>
  <si>
    <t>egamba@hpg23.it</t>
  </si>
  <si>
    <t>agianatti@hpg23.it</t>
  </si>
  <si>
    <t>mkacerik@hpg23.it</t>
  </si>
  <si>
    <t>rlabianca@hpg23.it</t>
  </si>
  <si>
    <t>llorini@hpg23.it</t>
  </si>
  <si>
    <t>gmangili@hpg23.it</t>
  </si>
  <si>
    <t>gmarchesi@hpg23.it</t>
  </si>
  <si>
    <t>gmichetti@hpg23.it</t>
  </si>
  <si>
    <t>gmolinero@hpg23.it</t>
  </si>
  <si>
    <t>gmosconi@hpg23.it</t>
  </si>
  <si>
    <t>sparimbelli@hpg23.it</t>
  </si>
  <si>
    <t>mrabboni@hpg23.it</t>
  </si>
  <si>
    <t>sradici@hpg23.it</t>
  </si>
  <si>
    <t>arambaldi@hpg23.it</t>
  </si>
  <si>
    <t>pravelli@hpg23.it</t>
  </si>
  <si>
    <t>erobotti@hpg23.it</t>
  </si>
  <si>
    <t>msenni@hpg23.it</t>
  </si>
  <si>
    <t>vsonzogni@hpg23.it</t>
  </si>
  <si>
    <t>gtaddei@hpg23.it</t>
  </si>
  <si>
    <t>carlo.tondini@hpg23.it</t>
  </si>
  <si>
    <t>rtrevisan@hpg23.it</t>
  </si>
  <si>
    <t>ovalsecchi@hpg23.it</t>
  </si>
  <si>
    <t>gvitalini@hpg23.it</t>
  </si>
  <si>
    <t>00205</t>
  </si>
  <si>
    <t>2521</t>
  </si>
  <si>
    <t>09314</t>
  </si>
  <si>
    <t>eagazzi@hpg23.it</t>
  </si>
  <si>
    <t>00050</t>
  </si>
  <si>
    <t>2174</t>
  </si>
  <si>
    <t>ragazzi@hpg23.it</t>
  </si>
  <si>
    <t>00067</t>
  </si>
  <si>
    <t>agostinis@hpg23.it</t>
  </si>
  <si>
    <t>00083</t>
  </si>
  <si>
    <t>71199</t>
  </si>
  <si>
    <t>07287</t>
  </si>
  <si>
    <t>dalberti@hpg23.it</t>
  </si>
  <si>
    <t>08598</t>
  </si>
  <si>
    <t>71208</t>
  </si>
  <si>
    <t>08671</t>
  </si>
  <si>
    <t>00109</t>
  </si>
  <si>
    <t>falebardi@hpg23.it</t>
  </si>
  <si>
    <t>07413</t>
  </si>
  <si>
    <t>mgalessio@hpg23.it</t>
  </si>
  <si>
    <t>09147</t>
  </si>
  <si>
    <t>07874</t>
  </si>
  <si>
    <t>09073</t>
  </si>
  <si>
    <t>dalimonti@hpg23.it</t>
  </si>
  <si>
    <t>09720</t>
  </si>
  <si>
    <t>08500</t>
  </si>
  <si>
    <t>aaluffi@hpg23.it</t>
  </si>
  <si>
    <t>00154</t>
  </si>
  <si>
    <t>pamaddeo@hpg23.it</t>
  </si>
  <si>
    <t>00048</t>
  </si>
  <si>
    <t>eamato@hpg23.it</t>
  </si>
  <si>
    <t>07937</t>
  </si>
  <si>
    <t>pamboni@hpg23.it</t>
  </si>
  <si>
    <t>00166</t>
  </si>
  <si>
    <t>rambrosi@hpg23.it</t>
  </si>
  <si>
    <t>00088</t>
  </si>
  <si>
    <t>00176</t>
  </si>
  <si>
    <t>07711</t>
  </si>
  <si>
    <t>sandreoli@hpg23.it</t>
  </si>
  <si>
    <t>71215</t>
  </si>
  <si>
    <t>mangelini@hpg23.it</t>
  </si>
  <si>
    <t>010108</t>
  </si>
  <si>
    <t>09541</t>
  </si>
  <si>
    <t>dangiolilli@hpg23.it</t>
  </si>
  <si>
    <t>07975</t>
  </si>
  <si>
    <t>gangrisani@hpg23.it</t>
  </si>
  <si>
    <t>00214</t>
  </si>
  <si>
    <t>2221</t>
  </si>
  <si>
    <t>carici@hpg23.it</t>
  </si>
  <si>
    <t>70547</t>
  </si>
  <si>
    <t>earnoldi@hpg23.it</t>
  </si>
  <si>
    <t>09662</t>
  </si>
  <si>
    <t>00269</t>
  </si>
  <si>
    <t>2114</t>
  </si>
  <si>
    <t>parnone@hpg23.it</t>
  </si>
  <si>
    <t>07936</t>
  </si>
  <si>
    <t>marosio@hpg23.it</t>
  </si>
  <si>
    <t>07265</t>
  </si>
  <si>
    <t>gbacis@hpg23.it</t>
  </si>
  <si>
    <t>07593</t>
  </si>
  <si>
    <t>08681</t>
  </si>
  <si>
    <t>2524</t>
  </si>
  <si>
    <t>00371</t>
  </si>
  <si>
    <t>07221</t>
  </si>
  <si>
    <t>09374</t>
  </si>
  <si>
    <t>00451</t>
  </si>
  <si>
    <t>70590</t>
  </si>
  <si>
    <t>07627</t>
  </si>
  <si>
    <t>gbanfi@hpg23.it</t>
  </si>
  <si>
    <t>00392</t>
  </si>
  <si>
    <t>gbani@hpg23.it</t>
  </si>
  <si>
    <t>00412</t>
  </si>
  <si>
    <t>abarbaglio@hpg23.it</t>
  </si>
  <si>
    <t>08100</t>
  </si>
  <si>
    <t>09321</t>
  </si>
  <si>
    <t>sbarbieri@hpg23.it</t>
  </si>
  <si>
    <t>gbargiggia@hpg23.it</t>
  </si>
  <si>
    <t>dbelussi@hpg23.it</t>
  </si>
  <si>
    <t>abenigni@hpg23.it</t>
  </si>
  <si>
    <t>cbertuletti@hpg23.it</t>
  </si>
  <si>
    <t>abettini@hpg23.it</t>
  </si>
  <si>
    <t>sbiancardi@hpg23.it</t>
  </si>
  <si>
    <t>cbianchi@hpg23.it</t>
  </si>
  <si>
    <t>abiffi@hpg23.it</t>
  </si>
  <si>
    <t>cbignamini@hpg23.it</t>
  </si>
  <si>
    <t>sbigoni@hpg23.it</t>
  </si>
  <si>
    <t>abistoni@hpg23.it</t>
  </si>
  <si>
    <t>abizzoni@hpg23.it</t>
  </si>
  <si>
    <t>fbologna@hpg23.it</t>
  </si>
  <si>
    <t>gbombardieri@hpg23.it</t>
  </si>
  <si>
    <t>pbonfirraro@hpg23.it</t>
  </si>
  <si>
    <t>gbonini@hpg23.it</t>
  </si>
  <si>
    <t>vbonito@hpg23.it</t>
  </si>
  <si>
    <t>mfborgo@hpg23.it</t>
  </si>
  <si>
    <t>dborleri@hpg23.it</t>
  </si>
  <si>
    <t>gmbortolotti@hpg23.it</t>
  </si>
  <si>
    <t>lbotticchio@hpg23.it</t>
  </si>
  <si>
    <t>rboyer@hpg23.it</t>
  </si>
  <si>
    <t>pbrambilla@hpg23.it</t>
  </si>
  <si>
    <t>rbrambilla@hpg23.it</t>
  </si>
  <si>
    <t>pbrambillasca@hpg23.it</t>
  </si>
  <si>
    <t>carlinobrembo@hotmail.com</t>
  </si>
  <si>
    <t>mbrena@hpg23.it</t>
  </si>
  <si>
    <t>abrignoli@hpg23.it</t>
  </si>
  <si>
    <t>fbriolini@hpg23.it</t>
  </si>
  <si>
    <t>mbruni@hpg23.it</t>
  </si>
  <si>
    <t>mbuelli@hpg23.it</t>
  </si>
  <si>
    <t>sbuoro@hpg23.it</t>
  </si>
  <si>
    <t>gpcrazy@hotmail.com</t>
  </si>
  <si>
    <t>lburgoa@hpg23.it</t>
  </si>
  <si>
    <t>lbusci@hpg23.it</t>
  </si>
  <si>
    <t>ibusi@hpg23.it</t>
  </si>
  <si>
    <t>ecacciabue@hpg23.it</t>
  </si>
  <si>
    <t>mcadei@hpg23.it</t>
  </si>
  <si>
    <t>acadisco@hpg23.it</t>
  </si>
  <si>
    <t>bcadonati@hpg23.it</t>
  </si>
  <si>
    <t>lgcaffi@hpg23.it</t>
  </si>
  <si>
    <t>acalabrese@hpg23.it</t>
  </si>
  <si>
    <t>acallegaro@hpg23.it</t>
  </si>
  <si>
    <t>acamma@hpg23.it</t>
  </si>
  <si>
    <t>lcampanati@hpg23.it</t>
  </si>
  <si>
    <t>mcandiano@hpg23.it</t>
  </si>
  <si>
    <t>gcanu@hpg23.it</t>
  </si>
  <si>
    <t>scaporuscio@hpg23.it</t>
  </si>
  <si>
    <t>mcappato@hpg23.it</t>
  </si>
  <si>
    <t>mcarminati@hpg23.it</t>
  </si>
  <si>
    <t>b.carrara@hpg23.it</t>
  </si>
  <si>
    <t>bcarrara@hpg23.it</t>
  </si>
  <si>
    <t>gcarrara@hpg23.it</t>
  </si>
  <si>
    <t>mcaruso@hpg23.it</t>
  </si>
  <si>
    <t>mcasati@hpg23.it</t>
  </si>
  <si>
    <t>acassisi@hpg23.it</t>
  </si>
  <si>
    <t>acastagna@hpg23.it</t>
  </si>
  <si>
    <t>ecastellucci@hpg23.it</t>
  </si>
  <si>
    <t>lcattaneo@hpg23.it</t>
  </si>
  <si>
    <t>mgcattaneo@hpg23.it</t>
  </si>
  <si>
    <t>ecavallaro@hpg23.it</t>
  </si>
  <si>
    <t>pcefali@hpg23.it</t>
  </si>
  <si>
    <t>mcellerini@hpg23.it</t>
  </si>
  <si>
    <t>bcensori@hpg23.it</t>
  </si>
  <si>
    <t>ecerchierini@hpg23.it</t>
  </si>
  <si>
    <t>lcerutti@hpg23.it</t>
  </si>
  <si>
    <t>scerutti@hpg23.it</t>
  </si>
  <si>
    <t>dchinaglia@hpg23.it</t>
  </si>
  <si>
    <t>gciaravino@hpg23.it</t>
  </si>
  <si>
    <t>mciuffreda@hpg23.it</t>
  </si>
  <si>
    <t>ecivelli@hpg23.it</t>
  </si>
  <si>
    <t>lclivati@hpg23.it</t>
  </si>
  <si>
    <t>acoccoli@hpg23.it</t>
  </si>
  <si>
    <t>ccodega@hpg23.it</t>
  </si>
  <si>
    <t>ncolaianni@hpg23.it</t>
  </si>
  <si>
    <t>lcolangelo@hpg23.it</t>
  </si>
  <si>
    <t>mcolleoni@hpg23.it</t>
  </si>
  <si>
    <t>pcolleoni@hpg23.it</t>
  </si>
  <si>
    <t>ccolombi@hpg23.it</t>
  </si>
  <si>
    <t>mcolusso@hpg23.it</t>
  </si>
  <si>
    <t>dcomerio@hpg23.it</t>
  </si>
  <si>
    <t>ncomi@hpg23.it</t>
  </si>
  <si>
    <t>scomotti@hpg23.it</t>
  </si>
  <si>
    <t>l.consonni@hpg23.it</t>
  </si>
  <si>
    <t>sconte@hpg23.it</t>
  </si>
  <si>
    <t>dcorbella@hpg23.it</t>
  </si>
  <si>
    <t>vcorno@hpg23.it</t>
  </si>
  <si>
    <t>acorsi@hpg23.it</t>
  </si>
  <si>
    <t>lcortesi@hpg23.it</t>
  </si>
  <si>
    <t>fcortinovis@hpg23.it</t>
  </si>
  <si>
    <t>mcortinovis@hpg23.it</t>
  </si>
  <si>
    <t>mcossolini@hpg23.it</t>
  </si>
  <si>
    <t>fcretti@hpg23.it</t>
  </si>
  <si>
    <t>acrocco@hpg23.it</t>
  </si>
  <si>
    <t>dcugola@hpg23.it</t>
  </si>
  <si>
    <t>ccuni@hpg23.it</t>
  </si>
  <si>
    <t>ncuocina@hpg23.it</t>
  </si>
  <si>
    <t>ldagnino@hpg23.it</t>
  </si>
  <si>
    <t>mdagostino@hpg23.it</t>
  </si>
  <si>
    <t>fdaminelli@hpg23.it</t>
  </si>
  <si>
    <t>pdefilippo@hpg23.it</t>
  </si>
  <si>
    <t>mdegiorgio@hpg23.it</t>
  </si>
  <si>
    <t>fdegonda@hpg23.it</t>
  </si>
  <si>
    <t>cdesimone@hpg23.it</t>
  </si>
  <si>
    <t>tdece@hpg23.it</t>
  </si>
  <si>
    <t>gdeiana@hpg23.it</t>
  </si>
  <si>
    <t>edelia@hpg23.it</t>
  </si>
  <si>
    <t>ldevalle@hpg23.it</t>
  </si>
  <si>
    <t>gbdidedda@hpg23.it</t>
  </si>
  <si>
    <t>adodesini@hpg23.it</t>
  </si>
  <si>
    <t>pdominoni@hpg23.it</t>
  </si>
  <si>
    <t>rdonati@hpg23.it</t>
  </si>
  <si>
    <t>vduino@hpg23.it</t>
  </si>
  <si>
    <t>ffabiani@hpg23.it</t>
  </si>
  <si>
    <t>mfabrello@hpg23.it</t>
  </si>
  <si>
    <t>dfalvo@hpg23.it</t>
  </si>
  <si>
    <t>gfasolini@hpg23.it</t>
  </si>
  <si>
    <t>ffazzi@hpg23.it</t>
  </si>
  <si>
    <t>mfedele@hpg23.it</t>
  </si>
  <si>
    <t>dfederici@hpg23.it</t>
  </si>
  <si>
    <t>lferoldi@hpg23.it</t>
  </si>
  <si>
    <t>aferrari@hpg23.it</t>
  </si>
  <si>
    <t>pferrari@hpg23.it</t>
  </si>
  <si>
    <t>rferrari@hpg23.it</t>
  </si>
  <si>
    <t>stefj.ferrari74@gmail.com</t>
  </si>
  <si>
    <t>pferrero@hpg23.it</t>
  </si>
  <si>
    <t>fferri@hpg23.it</t>
  </si>
  <si>
    <t>mferro@hpg23.it</t>
  </si>
  <si>
    <t>gfierro@hpg23.it</t>
  </si>
  <si>
    <t>ffilippone@hpg23.it</t>
  </si>
  <si>
    <t>gfinazzi@hpg23.it</t>
  </si>
  <si>
    <t>lfiocca@hpg23.it</t>
  </si>
  <si>
    <t>rfiocchi@hpg23.it</t>
  </si>
  <si>
    <t>cfoglia@hpg23.it</t>
  </si>
  <si>
    <t>c.foresti@hpg23.it</t>
  </si>
  <si>
    <t>isabellaformica@tiscali.it</t>
  </si>
  <si>
    <t>mfortis@hpg23.it</t>
  </si>
  <si>
    <t>mfortunato@hpg23.it</t>
  </si>
  <si>
    <t>afracassetti@hpg23.it</t>
  </si>
  <si>
    <t>mfraticelli@hpg23.it</t>
  </si>
  <si>
    <t>cfreddi@hpg23.it</t>
  </si>
  <si>
    <t>afrigeni@hpg23,it</t>
  </si>
  <si>
    <t>bfrigeni@hpg23.it</t>
  </si>
  <si>
    <t>afumagalli@hpg23.it</t>
  </si>
  <si>
    <t>ffusi@hpg23.it</t>
  </si>
  <si>
    <t>mgaffuri@hpg23.it</t>
  </si>
  <si>
    <t>ggallizioli@hpg23.it</t>
  </si>
  <si>
    <t>cgaltelli@hpg23.it</t>
  </si>
  <si>
    <t>dgambini@hpg23.it</t>
  </si>
  <si>
    <t>cgarcia@hpg23.it</t>
  </si>
  <si>
    <t>agerali@hpg23.it</t>
  </si>
  <si>
    <t>mhl27@libero.it</t>
  </si>
  <si>
    <t>fgiofre@hpg23.it</t>
  </si>
  <si>
    <t>dgiordano@hpg23.it</t>
  </si>
  <si>
    <t>ggiourgos@hpg23.it</t>
  </si>
  <si>
    <t>mgiovanelli@hpg23.it</t>
  </si>
  <si>
    <t>mgiozani@hpg23.it</t>
  </si>
  <si>
    <t>mgiudici@hpg23.it</t>
  </si>
  <si>
    <t>lgiuliani@hpg23.it</t>
  </si>
  <si>
    <t>mcapponi@hpg23.it</t>
  </si>
  <si>
    <t>giupponiangelo@yahoo.it</t>
  </si>
  <si>
    <t>ugiussani@hpg23.it</t>
  </si>
  <si>
    <t>mgori@hpg23.it</t>
  </si>
  <si>
    <t>rgotti@hpg23.it</t>
  </si>
  <si>
    <t>vgotti@hpg23.it</t>
  </si>
  <si>
    <t>sgreco@hpg23.it</t>
  </si>
  <si>
    <t>ggregis@hpg23.it</t>
  </si>
  <si>
    <t>pgrifo@hpg23.it</t>
  </si>
  <si>
    <t>ggritti@hpg23.it</t>
  </si>
  <si>
    <t>ggrosso@hpg23.it</t>
  </si>
  <si>
    <t>agrosu@hpg23.it</t>
  </si>
  <si>
    <t>gguagliumi@hpg23.it</t>
  </si>
  <si>
    <t>mguizzetti@hpg23.it</t>
  </si>
  <si>
    <t>aiacovoni@hpg23.it</t>
  </si>
  <si>
    <t>miapicca@hpg23.it</t>
  </si>
  <si>
    <t>miascone@hpg23.it</t>
  </si>
  <si>
    <t>ciglesias@hpg23.it</t>
  </si>
  <si>
    <t>gimberti@hpg23.it</t>
  </si>
  <si>
    <t>aindriolo@hpg23.it</t>
  </si>
  <si>
    <t>finnocente@hpg23.it</t>
  </si>
  <si>
    <t>tinvernizzi@hpg23.it</t>
  </si>
  <si>
    <t>mkalli@hpg23.it</t>
  </si>
  <si>
    <t>mkhotcholava@hpg23.it</t>
  </si>
  <si>
    <t>flacanna@hpg23.it</t>
  </si>
  <si>
    <t>mlagrotta@hpg23.it</t>
  </si>
  <si>
    <t>brunolando@hpg23.it</t>
  </si>
  <si>
    <t>l.lanterna@gmail.com</t>
  </si>
  <si>
    <t>glepore@hpg23.it</t>
  </si>
  <si>
    <t>llicini@hpg23.it</t>
  </si>
  <si>
    <t>sliguori@hpg23.it</t>
  </si>
  <si>
    <t>mlimonta@hpg23.it</t>
  </si>
  <si>
    <t>blocatelli@hpg23.it</t>
  </si>
  <si>
    <t>g.locatelli@hpg23.it</t>
  </si>
  <si>
    <t>alocati@hpg23.it</t>
  </si>
  <si>
    <t>llonghi@hpg23.it</t>
  </si>
  <si>
    <t>mlorenzi@hpg23.it</t>
  </si>
  <si>
    <t>mlotti@hpg23.it</t>
  </si>
  <si>
    <t>mluca@hpg23.it</t>
  </si>
  <si>
    <t>alucianetti@hpg23.it</t>
  </si>
  <si>
    <t>vmacchitelli@hpg23.it</t>
  </si>
  <si>
    <t>mmaffioletti@hpg23.it</t>
  </si>
  <si>
    <t>rmaggi@hpg23.it</t>
  </si>
  <si>
    <t>smagnone@hpg23.it</t>
  </si>
  <si>
    <t>cmammana@hpg23.it</t>
  </si>
  <si>
    <t>omanara@hpg23.it</t>
  </si>
  <si>
    <t>mmandala@hpg23.it</t>
  </si>
  <si>
    <t>rmanfredi@hpg23.it</t>
  </si>
  <si>
    <t>mmanini@hpg23.it</t>
  </si>
  <si>
    <t>vmanni@hpg23.it</t>
  </si>
  <si>
    <t>lmantovani@hpg23.it</t>
  </si>
  <si>
    <t>cmaraglino@hpg23.it</t>
  </si>
  <si>
    <t>bmarchesi@hpg23.it</t>
  </si>
  <si>
    <t>smarcora@hpg23.it</t>
  </si>
  <si>
    <t>fmargarito@hpg23.it</t>
  </si>
  <si>
    <t>umariani@hpg23.it</t>
  </si>
  <si>
    <t>gmarinelli@hpg23.it</t>
  </si>
  <si>
    <t>cmario@hpg23.it</t>
  </si>
  <si>
    <t>smartchanko@hpg23.it</t>
  </si>
  <si>
    <t>gmassazza@hpg23.it</t>
  </si>
  <si>
    <t>empmauri@hpg23.it</t>
  </si>
  <si>
    <t>dmazzoleni@hpg23.it</t>
  </si>
  <si>
    <t>gmedolago@hpg23.it</t>
  </si>
  <si>
    <t>gmelizza@hpg23.it</t>
  </si>
  <si>
    <t>paomengh@gmail.com</t>
  </si>
  <si>
    <t>g.merigo@hpg23.it</t>
  </si>
  <si>
    <t>rmerli@hpg23.it</t>
  </si>
  <si>
    <t>mmerlo@hpg23.it</t>
  </si>
  <si>
    <t>cmessina@hpg23.it</t>
  </si>
  <si>
    <t>lmichetti@hpg23.it</t>
  </si>
  <si>
    <t>lmigliazza@hpg23.it</t>
  </si>
  <si>
    <t>bmilan@hpg23.it</t>
  </si>
  <si>
    <t>lmilesi@hpg23.it</t>
  </si>
  <si>
    <t>lminelli@hpg23.it</t>
  </si>
  <si>
    <t>minghettidiego@gmail.com</t>
  </si>
  <si>
    <t>aminio@hpg23.it</t>
  </si>
  <si>
    <t>fmoioli@hpg23.it</t>
  </si>
  <si>
    <t>cmorzenti@hpg23.it</t>
  </si>
  <si>
    <t>gmusumeci@hpg23.it</t>
  </si>
  <si>
    <t>epifarma@hpg23.it</t>
  </si>
  <si>
    <t>rnani@hpg23.it</t>
  </si>
  <si>
    <t>rnaspro@hpg23.it</t>
  </si>
  <si>
    <t>mnicolai@hpg23.it</t>
  </si>
  <si>
    <t>gnicosia@hpg23.it</t>
  </si>
  <si>
    <t>mnozza@hpg23.it</t>
  </si>
  <si>
    <t>polivotto@hpg23.it</t>
  </si>
  <si>
    <t>longaro@hpg23.it</t>
  </si>
  <si>
    <t>boprandi@hpg23.it</t>
  </si>
  <si>
    <t>mpagani@hpg23.it</t>
  </si>
  <si>
    <t>apagliara@hpg23.it</t>
  </si>
  <si>
    <t>apaludetti@hpg23.it</t>
  </si>
  <si>
    <t>mpapa@hpg23.it</t>
  </si>
  <si>
    <t>gparedi@hpg23.it</t>
  </si>
  <si>
    <t>pparigi@hpg23.it</t>
  </si>
  <si>
    <t>lparimbelli@hpg23.it</t>
  </si>
  <si>
    <t>andreaparma@hpg23.it</t>
  </si>
  <si>
    <t>mpassera@hpg23.it</t>
  </si>
  <si>
    <t>cpasserinitosi@hpg23.it</t>
  </si>
  <si>
    <t>mpassoni@hpg23.it</t>
  </si>
  <si>
    <t>lpasulo@hpg23.it</t>
  </si>
  <si>
    <t>mpegoraro@hpg23.it</t>
  </si>
  <si>
    <t>mpellegris@hpg23.it</t>
  </si>
  <si>
    <t>spentiricci@hpg23.it</t>
  </si>
  <si>
    <t>spericotti@hpg23.it</t>
  </si>
  <si>
    <t>gperugini@hpg23.it</t>
  </si>
  <si>
    <t>spesenti@hpg23.it</t>
  </si>
  <si>
    <t>fpezzoli@hph23.it</t>
  </si>
  <si>
    <t>gpezzotta@hpg23.it</t>
  </si>
  <si>
    <t>dpiazzalunga@hpg23.it</t>
  </si>
  <si>
    <t>dpinelli@hpg23.it</t>
  </si>
  <si>
    <t>cpirola@hpg23.it</t>
  </si>
  <si>
    <t>mpisano@hpg23.it</t>
  </si>
  <si>
    <t>epoiasina@hpg23.it</t>
  </si>
  <si>
    <t>epoletti@hpg23.it</t>
  </si>
  <si>
    <t>mpoma@hpg23.it</t>
  </si>
  <si>
    <t>lpreda@hpg23.it</t>
  </si>
  <si>
    <t>vprussiani@hpg23.it</t>
  </si>
  <si>
    <t>apuccio@hpg23.it</t>
  </si>
  <si>
    <t>bpyatakov@hpg23.it</t>
  </si>
  <si>
    <t>nquadri@hpg23.it</t>
  </si>
  <si>
    <t>s.quadri@hpg23.it</t>
  </si>
  <si>
    <t>gquarta@hpg23.it</t>
  </si>
  <si>
    <t>gquinzan@hpg23.it</t>
  </si>
  <si>
    <t>araglio@hpg23.it</t>
  </si>
  <si>
    <t>brasella@hpg23.it</t>
  </si>
  <si>
    <t>nrasoli@hpg23.it</t>
  </si>
  <si>
    <t>cratti@hpg23.it</t>
  </si>
  <si>
    <t>rravasio@hpg23.it</t>
  </si>
  <si>
    <t>mre@hpg23.it</t>
  </si>
  <si>
    <t>areseghetti@hpg23.it</t>
  </si>
  <si>
    <t>bresmini@hpg23.it</t>
  </si>
  <si>
    <t>grestivo@hpg23.it</t>
  </si>
  <si>
    <t>dripamonti@hpg23.it</t>
  </si>
  <si>
    <t>rriva@hpg23.it</t>
  </si>
  <si>
    <t>lrizzi@hpg23.it</t>
  </si>
  <si>
    <t>mrizzi@hpg23.it</t>
  </si>
  <si>
    <t>lrocchini@hpg23.it</t>
  </si>
  <si>
    <t>mroscigno@hpg23.it</t>
  </si>
  <si>
    <t>prossi@hpg23.it</t>
  </si>
  <si>
    <t>rrossini@hpg23.it</t>
  </si>
  <si>
    <t>giovanni.rota@hpg23.it</t>
  </si>
  <si>
    <t>mrottoli@hpg23.it</t>
  </si>
  <si>
    <t>lrubino@hpg23.it</t>
  </si>
  <si>
    <t>mruggeri@hpg23.it</t>
  </si>
  <si>
    <t>fruscitti@hpg23.it</t>
  </si>
  <si>
    <t>csacchi@hpg23.it</t>
  </si>
  <si>
    <t>fsala@hpg23.it</t>
  </si>
  <si>
    <t>lsalvoni@hpg23.it</t>
  </si>
  <si>
    <t>msatta@hpg23.it</t>
  </si>
  <si>
    <t>cscaranna@hpg23.it</t>
  </si>
  <si>
    <t>fscarpellini@hpg23.it</t>
  </si>
  <si>
    <t>ascioti@hpg23.it</t>
  </si>
  <si>
    <t>pscuri@hpg23.it</t>
  </si>
  <si>
    <t>fseddio@hpg23.it</t>
  </si>
  <si>
    <t>psena@hpg23.it</t>
  </si>
  <si>
    <t>mcservalli@hpg23.it</t>
  </si>
  <si>
    <t>bsessa@hpg23.it</t>
  </si>
  <si>
    <t>msgarzi@hpg23.it</t>
  </si>
  <si>
    <t>mircosicignano@g-mail.com</t>
  </si>
  <si>
    <t>adoc85@yahoo.it</t>
  </si>
  <si>
    <t>ssignorelli@hpg23.it</t>
  </si>
  <si>
    <t>sileoendo@hpg23.it</t>
  </si>
  <si>
    <t>csimon@hpg23.it</t>
  </si>
  <si>
    <t>virgi.sir@alice.it</t>
  </si>
  <si>
    <t>esommavilla@hpg23.it</t>
  </si>
  <si>
    <t>asonzogni@hpg23.it</t>
  </si>
  <si>
    <t>rsonzogni@hpg23.it</t>
  </si>
  <si>
    <t>sspada@hpg23.it</t>
  </si>
  <si>
    <t>aspotti@hpg23.it</t>
  </si>
  <si>
    <t>gstarita@hpg23.it</t>
  </si>
  <si>
    <t>vsteiner@hpg23.it</t>
  </si>
  <si>
    <t>sstiffan@hpg23.it</t>
  </si>
  <si>
    <t>rsuardi@hpg23.it</t>
  </si>
  <si>
    <t>ftaddei@hpg23.it</t>
  </si>
  <si>
    <t>ftarantini@hpg23.it</t>
  </si>
  <si>
    <t>atartufari@hpg23.it</t>
  </si>
  <si>
    <t>atasca@hpg23.it</t>
  </si>
  <si>
    <t>fterraneo@hpg23.it</t>
  </si>
  <si>
    <t>aterzi@hpg23.it</t>
  </si>
  <si>
    <t>itiraboschi@hpg23.it</t>
  </si>
  <si>
    <t>atomasoni@hpg23.it</t>
  </si>
  <si>
    <t>vtoninelli@hpg23.it</t>
  </si>
  <si>
    <t>atosi@hpg23.it</t>
  </si>
  <si>
    <t>rtrapletti@hpg23.it</t>
  </si>
  <si>
    <t>gtrezzi@hpg23.it</t>
  </si>
  <si>
    <t>rtrezzi@hpg23.it</t>
  </si>
  <si>
    <t>fvailati@hpg23.it</t>
  </si>
  <si>
    <t>avassileva@hpg23.it</t>
  </si>
  <si>
    <t>dvavassori@hpg23.it</t>
  </si>
  <si>
    <t>sveneziani@hpg23.it</t>
  </si>
  <si>
    <t>eventurelli@hpg23.it</t>
  </si>
  <si>
    <t>mverga@hpg23.it</t>
  </si>
  <si>
    <t>uveritti@hpg23.it</t>
  </si>
  <si>
    <t>gvigano@hpg23.it</t>
  </si>
  <si>
    <t>gvirotta@hpg23.it</t>
  </si>
  <si>
    <t>mviscardi@hpg23.it</t>
  </si>
  <si>
    <t>cvittori@hpg23.it</t>
  </si>
  <si>
    <t>cviviani@hpg23.it</t>
  </si>
  <si>
    <t>zvyhnalkova@hpg23.it</t>
  </si>
  <si>
    <t>alberto.zambelli@hpg23.it</t>
  </si>
  <si>
    <t>marcozambelli@hpg23.it</t>
  </si>
  <si>
    <t>gzappala@hpg23.it</t>
  </si>
  <si>
    <t>ezaranko@hpg23.it</t>
  </si>
  <si>
    <t>gzarcone@hpg23.it</t>
  </si>
  <si>
    <t>pzilio@hpg23.it</t>
  </si>
  <si>
    <t>pzoncheddu@hpg23.it</t>
  </si>
  <si>
    <t>STUDIO SPONSORIZZATO</t>
  </si>
  <si>
    <t>STUDIO NO PROFIT</t>
  </si>
  <si>
    <t>#coinvolti</t>
  </si>
  <si>
    <t>Altre USC coinvolte</t>
  </si>
  <si>
    <t>Riassuntivo STIMA COSTI PER ATTIVITÀ COLLEGATE ALLA SPERIMENTAZIONE</t>
  </si>
  <si>
    <t>Valore unitario</t>
  </si>
  <si>
    <t>CdC</t>
  </si>
  <si>
    <t>codDGR</t>
  </si>
  <si>
    <t>codAZ</t>
  </si>
  <si>
    <t>defAZ</t>
  </si>
  <si>
    <t>cMED</t>
  </si>
  <si>
    <t>cCOMP</t>
  </si>
  <si>
    <t>590</t>
  </si>
  <si>
    <t>87036</t>
  </si>
  <si>
    <t>59087036103</t>
  </si>
  <si>
    <t>TC ROCCHE PETROSE E MASTOIDI CON CONTRASTO</t>
  </si>
  <si>
    <t>88912</t>
  </si>
  <si>
    <t>59088912100</t>
  </si>
  <si>
    <t>RM ENCEFALO CON CONTRASTO</t>
  </si>
  <si>
    <t>88911</t>
  </si>
  <si>
    <t>59088911101</t>
  </si>
  <si>
    <t>RM BASI CRANIO ANTERIORE SENZA CONTRASTO</t>
  </si>
  <si>
    <t>59088911100</t>
  </si>
  <si>
    <t>RM ENCEFALO SENZA CONTRASTO</t>
  </si>
  <si>
    <t>88382</t>
  </si>
  <si>
    <t>59088382104</t>
  </si>
  <si>
    <t>TC RACHIDE LOMBOSACRALE CON CONTRASTO</t>
  </si>
  <si>
    <t>59088382103</t>
  </si>
  <si>
    <t>TC RACHIDE DORSALE CON CONTRASTO</t>
  </si>
  <si>
    <t>59088382102</t>
  </si>
  <si>
    <t>TC RACHIDE CERVICALE CON CONTRASTO</t>
  </si>
  <si>
    <t>59088382101</t>
  </si>
  <si>
    <t>TC RACHIDE SACROCOCCIGEO  CON CONTRASTO</t>
  </si>
  <si>
    <t>88381</t>
  </si>
  <si>
    <t>59088381104</t>
  </si>
  <si>
    <t>TC RACHIDE SACROCOCCIGEO SENZA CONTRASTO</t>
  </si>
  <si>
    <t>59088381103</t>
  </si>
  <si>
    <t>TC RACHIDE LOMBOSACRALE SENZA CONTRASTO</t>
  </si>
  <si>
    <t>59088381102</t>
  </si>
  <si>
    <t>TC RACHIDE DORSALE SENZA CONTRASTO</t>
  </si>
  <si>
    <t>59088381101</t>
  </si>
  <si>
    <t>TC RACHIDE CERVICALE SENZA CONTRASTO</t>
  </si>
  <si>
    <t>59088912102</t>
  </si>
  <si>
    <t>RM BASI CRANIO ANTERIORE CON CONTRASTO</t>
  </si>
  <si>
    <t>87037</t>
  </si>
  <si>
    <t>59087037100</t>
  </si>
  <si>
    <t>TC COLLO SENZA CONTRASTO</t>
  </si>
  <si>
    <t>8703</t>
  </si>
  <si>
    <t>5908703102</t>
  </si>
  <si>
    <t>TC SELLA TURCICA SENZA CONTRASTO</t>
  </si>
  <si>
    <t>87035</t>
  </si>
  <si>
    <t>59087035103</t>
  </si>
  <si>
    <t xml:space="preserve">TC ROCCHE PETROSE E MASTOIDI SENZA CONTRASTO </t>
  </si>
  <si>
    <t>87033</t>
  </si>
  <si>
    <t>59087033101</t>
  </si>
  <si>
    <t>TC RINOFARINGE CON MEZZO DI CONTRASTO</t>
  </si>
  <si>
    <t>59087033100</t>
  </si>
  <si>
    <t>TC MASSICCIO FACCIALE CON  CONTRASTO</t>
  </si>
  <si>
    <t>87032</t>
  </si>
  <si>
    <t>59087032101</t>
  </si>
  <si>
    <t>TC RINOFARINGE SENZA CONTRASTO</t>
  </si>
  <si>
    <t>59087032100</t>
  </si>
  <si>
    <t>TC MASSICCIO FACCIALE SENZA CONTRASTO</t>
  </si>
  <si>
    <t>87031</t>
  </si>
  <si>
    <t>59087031105</t>
  </si>
  <si>
    <t>TC ENCEFALO CON CONTRASTO</t>
  </si>
  <si>
    <t>59087031104</t>
  </si>
  <si>
    <t>TC ORBITE CON CONTRASTO</t>
  </si>
  <si>
    <t>59087031102</t>
  </si>
  <si>
    <t>TC SELLA TURCICA CON CONTRASTO</t>
  </si>
  <si>
    <t>59087031101</t>
  </si>
  <si>
    <t>TC BASI DEL CRANIO ANTERIORE CON CONTRASTO</t>
  </si>
  <si>
    <t>5908703104</t>
  </si>
  <si>
    <t>TC ENCEFALO SENZA  CONTRASTO</t>
  </si>
  <si>
    <t>5908703103</t>
  </si>
  <si>
    <t>TC ORBITE SENZA  CONTRASTO</t>
  </si>
  <si>
    <t>5908703101</t>
  </si>
  <si>
    <t>TC BASI DEL CRANIO ANTERIORE</t>
  </si>
  <si>
    <t>87038</t>
  </si>
  <si>
    <t>59087038100</t>
  </si>
  <si>
    <t>TC COLLO CON CONTRASTO</t>
  </si>
  <si>
    <t>897</t>
  </si>
  <si>
    <t>590897100</t>
  </si>
  <si>
    <t>VISITA SPECIALISTICA</t>
  </si>
  <si>
    <t>99999</t>
  </si>
  <si>
    <t>59099999150</t>
  </si>
  <si>
    <t>TC PERFUSIONE</t>
  </si>
  <si>
    <t>59099999148</t>
  </si>
  <si>
    <t>RM PERFUSIONE/DIFFUSIONE</t>
  </si>
  <si>
    <t>59099999147</t>
  </si>
  <si>
    <t>RM ENCEFALO FUNZIONALE</t>
  </si>
  <si>
    <t>59099999146</t>
  </si>
  <si>
    <t>RM DINAMICA LIQUORALE</t>
  </si>
  <si>
    <t>88913</t>
  </si>
  <si>
    <t>59088913100</t>
  </si>
  <si>
    <t>RM MASSICCIO FACCIALE SENZA CONTRASTO</t>
  </si>
  <si>
    <t>59099999136</t>
  </si>
  <si>
    <t>TC STEREOTASSICA</t>
  </si>
  <si>
    <t>59099999162</t>
  </si>
  <si>
    <t>TC NEURONAVIGATORE</t>
  </si>
  <si>
    <t>88931</t>
  </si>
  <si>
    <t>59088931103</t>
  </si>
  <si>
    <t>RM RACHIDE LOMBOSACRALE CON CONTRASTO</t>
  </si>
  <si>
    <t>59088931102</t>
  </si>
  <si>
    <t>RM RACHIDE DORSALE CON CONTRASTO</t>
  </si>
  <si>
    <t>59088931101</t>
  </si>
  <si>
    <t>RM RACHIDE CERVICALE CON  CONTRASTO</t>
  </si>
  <si>
    <t>8893</t>
  </si>
  <si>
    <t>5908893103</t>
  </si>
  <si>
    <t>RM RACHIDE LOMBOSACRALE SENZA CONTRASTO</t>
  </si>
  <si>
    <t>88914</t>
  </si>
  <si>
    <t>59088914102</t>
  </si>
  <si>
    <t>RM ORBITE CON CONTRASTO</t>
  </si>
  <si>
    <t>59099999144</t>
  </si>
  <si>
    <t>TC ANGIO-TC COLLO</t>
  </si>
  <si>
    <t>5908893102</t>
  </si>
  <si>
    <t>RM RACHIDE DORSALE SENZA CONTRASTO</t>
  </si>
  <si>
    <t>59088914100</t>
  </si>
  <si>
    <t>RM MASSICIO FACCIALE CON CONTRASTO</t>
  </si>
  <si>
    <t>59088913104</t>
  </si>
  <si>
    <t>RM ROCCHE PETROSE E MASTOIDI E ORECCHIO SENZA CONTRASTO</t>
  </si>
  <si>
    <t>59088914103</t>
  </si>
  <si>
    <t>RM RINOFARINGE CON CONTRASTO</t>
  </si>
  <si>
    <t>59088914104</t>
  </si>
  <si>
    <t>RM ROCCHE PETROSE, MASTOIDI E ORECCHIO CON CONTRASTO</t>
  </si>
  <si>
    <t>59088914105</t>
  </si>
  <si>
    <t>RM SELLA TURCICA CON CONTRASTO</t>
  </si>
  <si>
    <t>88915</t>
  </si>
  <si>
    <t>59088915100</t>
  </si>
  <si>
    <t>RM ANGIO-RM INTRACRANICA</t>
  </si>
  <si>
    <t>88917</t>
  </si>
  <si>
    <t>59088917100</t>
  </si>
  <si>
    <t>RM COLLO CON CONTRASTO</t>
  </si>
  <si>
    <t>88918</t>
  </si>
  <si>
    <t>59088918100</t>
  </si>
  <si>
    <t>RM ANGIO-RM VASI DEL COLLO</t>
  </si>
  <si>
    <t>88922</t>
  </si>
  <si>
    <t>59088922101</t>
  </si>
  <si>
    <t>RM ANGIO-RM MIDOLLARE</t>
  </si>
  <si>
    <t>5908893101</t>
  </si>
  <si>
    <t>RM RACHIDE CERVICALE SENZA CONTRASTO</t>
  </si>
  <si>
    <t>59088913105</t>
  </si>
  <si>
    <t>RM SELLA TURCICA SENZA CONTRASTO</t>
  </si>
  <si>
    <t>610</t>
  </si>
  <si>
    <t>8777</t>
  </si>
  <si>
    <t>6108777100</t>
  </si>
  <si>
    <t>RX - CISTOGRAFIA</t>
  </si>
  <si>
    <t>88014</t>
  </si>
  <si>
    <t>61088014100</t>
  </si>
  <si>
    <t>TC ADDOME INFERIORE CON MDC</t>
  </si>
  <si>
    <t>88013</t>
  </si>
  <si>
    <t>61088013100</t>
  </si>
  <si>
    <t>TC ADDOME INFERIORE</t>
  </si>
  <si>
    <t>88012</t>
  </si>
  <si>
    <t>61088012100</t>
  </si>
  <si>
    <t>TC ADDOME SUPERIORE CON MDC</t>
  </si>
  <si>
    <t>88011</t>
  </si>
  <si>
    <t>61088011100</t>
  </si>
  <si>
    <t>TC ADDOME SUPERIORE</t>
  </si>
  <si>
    <t>8783</t>
  </si>
  <si>
    <t>6108783100</t>
  </si>
  <si>
    <t>ISTEROSALPINGOGRAFIA</t>
  </si>
  <si>
    <t>8776</t>
  </si>
  <si>
    <t>6108776100</t>
  </si>
  <si>
    <t>RX - CISTOURETROGRAFIA RETROGRADA</t>
  </si>
  <si>
    <t>8773</t>
  </si>
  <si>
    <t>6108773100</t>
  </si>
  <si>
    <t>UROGRAFIA ENDOVENOSA</t>
  </si>
  <si>
    <t>87711</t>
  </si>
  <si>
    <t>61087711100</t>
  </si>
  <si>
    <t>TC RENI CON MDC</t>
  </si>
  <si>
    <t>8771</t>
  </si>
  <si>
    <t>6108771100</t>
  </si>
  <si>
    <t>TC RENI</t>
  </si>
  <si>
    <t>87652</t>
  </si>
  <si>
    <t>61087652100</t>
  </si>
  <si>
    <t>RX DIG - CLISMA CON DOPPIO CONTRASTO</t>
  </si>
  <si>
    <t>8764</t>
  </si>
  <si>
    <t>6108764100</t>
  </si>
  <si>
    <t>RX DIG - TRATTO GASTROINTESTINALE INFERIORE</t>
  </si>
  <si>
    <t>87651</t>
  </si>
  <si>
    <t>61087651100</t>
  </si>
  <si>
    <t>RX DIG - CLISMA OPACO SEMPLICE</t>
  </si>
  <si>
    <t>88015</t>
  </si>
  <si>
    <t>61088015100</t>
  </si>
  <si>
    <t>TC ADDOME COMPLETO</t>
  </si>
  <si>
    <t>88016</t>
  </si>
  <si>
    <t>61088016100</t>
  </si>
  <si>
    <t>TC ADDOME COMPLETO CON MDC</t>
  </si>
  <si>
    <t>8819</t>
  </si>
  <si>
    <t>6108819100</t>
  </si>
  <si>
    <t>RX - ADDOME</t>
  </si>
  <si>
    <t>8821</t>
  </si>
  <si>
    <t>6108821100</t>
  </si>
  <si>
    <t>RX SCHEL. - SPALLA E ARTO SUPERIORE</t>
  </si>
  <si>
    <t>8822</t>
  </si>
  <si>
    <t>6108822100</t>
  </si>
  <si>
    <t>RX SCHEL. - GOMITO E AVAMBRACCIO</t>
  </si>
  <si>
    <t>8823</t>
  </si>
  <si>
    <t>6108823100</t>
  </si>
  <si>
    <t>RX SCHEL. - POLSO E MANO</t>
  </si>
  <si>
    <t>8826</t>
  </si>
  <si>
    <t>6108826100</t>
  </si>
  <si>
    <t>RX SCHEL. - PELVI  E ANCA</t>
  </si>
  <si>
    <t>8827</t>
  </si>
  <si>
    <t>6108827100</t>
  </si>
  <si>
    <t>RX SCHEL. - FEMORE, GINOCCHIO E GAMBA</t>
  </si>
  <si>
    <t>8828</t>
  </si>
  <si>
    <t>6108828100</t>
  </si>
  <si>
    <t>RX SCHEL. - PIEDE E CAVIGLIA</t>
  </si>
  <si>
    <t>88291</t>
  </si>
  <si>
    <t>61088291100</t>
  </si>
  <si>
    <t>RX SCHEL. - RADIOGRAFIA COMPLETA DEGLI ARTI INFERIORI E DEL BACINO SOTTO CARICO</t>
  </si>
  <si>
    <t>88292</t>
  </si>
  <si>
    <t>61088292100</t>
  </si>
  <si>
    <t>RX SCHEL. - RADIOGRAFIA ASSIALE DELLA ROTULA</t>
  </si>
  <si>
    <t>8763</t>
  </si>
  <si>
    <t>6108763100</t>
  </si>
  <si>
    <t>RX DIG - STUDIO SERIATO DELL' INTESTINO TENUE</t>
  </si>
  <si>
    <t>88331</t>
  </si>
  <si>
    <t>61088331100</t>
  </si>
  <si>
    <t>RX SCHEL. - STUDIO DELL' ETA' OSSEA</t>
  </si>
  <si>
    <t>8724</t>
  </si>
  <si>
    <t>6108724100</t>
  </si>
  <si>
    <t>RX SCHEL. - COLONNA LOMBOSACRALE</t>
  </si>
  <si>
    <t>8832</t>
  </si>
  <si>
    <t>6108832100</t>
  </si>
  <si>
    <t>RX - ARTROGRAFIA CON CONTRASTO</t>
  </si>
  <si>
    <t>8729</t>
  </si>
  <si>
    <t>6108729100</t>
  </si>
  <si>
    <t>RX SCHEL. - RADIOGRAFIA COMPLETA DELLA COLONNA</t>
  </si>
  <si>
    <t>8874A</t>
  </si>
  <si>
    <t>6108874A100</t>
  </si>
  <si>
    <t>ECOGRAFIA CON CONTRASTO</t>
  </si>
  <si>
    <t>88383</t>
  </si>
  <si>
    <t>61088383100</t>
  </si>
  <si>
    <t>TC ARTO SUPERIORE</t>
  </si>
  <si>
    <t>61087032100</t>
  </si>
  <si>
    <t>TC MASSICCIO FACCIALE</t>
  </si>
  <si>
    <t>61087033100</t>
  </si>
  <si>
    <t>TC MASSICCIO FACCIALE CON MDC</t>
  </si>
  <si>
    <t>61087037100</t>
  </si>
  <si>
    <t>TC COLLO</t>
  </si>
  <si>
    <t>61087038100</t>
  </si>
  <si>
    <t>TC COLLO CON MDC</t>
  </si>
  <si>
    <t>87039</t>
  </si>
  <si>
    <t>61087039100</t>
  </si>
  <si>
    <t>TC GHIANDOLE SALIVARI</t>
  </si>
  <si>
    <t>87091</t>
  </si>
  <si>
    <t>61087091100</t>
  </si>
  <si>
    <t>RX - TESSUTI MOLLI DELLA FACCIA, DEL CAPO E DEL COLLO</t>
  </si>
  <si>
    <t>87161</t>
  </si>
  <si>
    <t>61087161100</t>
  </si>
  <si>
    <t>RX SCHEL. - OSSA DELLA FACCIA</t>
  </si>
  <si>
    <t>87171</t>
  </si>
  <si>
    <t>61087171100</t>
  </si>
  <si>
    <t>RX SCHEL. - CRANIO E  DEI SENI PARANASALI</t>
  </si>
  <si>
    <t>87172</t>
  </si>
  <si>
    <t>61087172100</t>
  </si>
  <si>
    <t>RX SCHEL. - SELLA TURCICA</t>
  </si>
  <si>
    <t>87371</t>
  </si>
  <si>
    <t>61087371100</t>
  </si>
  <si>
    <t>MAMMOGRAFIA BILATERALE</t>
  </si>
  <si>
    <t>8723</t>
  </si>
  <si>
    <t>6108723100</t>
  </si>
  <si>
    <t>RX SCHEL. - COLONNA TORACICA (DORSALE)</t>
  </si>
  <si>
    <t>87623</t>
  </si>
  <si>
    <t>61087623100</t>
  </si>
  <si>
    <t>RX DIG - STOMACO E DUODENO CON DOPPIO CONTRASTO</t>
  </si>
  <si>
    <t>610PROVV0001</t>
  </si>
  <si>
    <t>RM DEL CUORE CON CONTRASTO CON STUDIO FUNZIONALE E DINAMICO</t>
  </si>
  <si>
    <t>87372</t>
  </si>
  <si>
    <t>61087372100</t>
  </si>
  <si>
    <t>MAMMOGRAFIA MONOLATERALE</t>
  </si>
  <si>
    <t>8741</t>
  </si>
  <si>
    <t>6108741100</t>
  </si>
  <si>
    <t>TC TORACE</t>
  </si>
  <si>
    <t>87411</t>
  </si>
  <si>
    <t>61087411100</t>
  </si>
  <si>
    <t>TC TORACE CON MDC</t>
  </si>
  <si>
    <t>87431</t>
  </si>
  <si>
    <t>61087431100</t>
  </si>
  <si>
    <t>RX SCHEL. - COSTE, STERNO E CLAVICOLA</t>
  </si>
  <si>
    <t>87432</t>
  </si>
  <si>
    <t>61087432100</t>
  </si>
  <si>
    <t>87441</t>
  </si>
  <si>
    <t>61087441100</t>
  </si>
  <si>
    <t>RX - TORACE DI ROUTINE, NAS</t>
  </si>
  <si>
    <t>87491</t>
  </si>
  <si>
    <t>61087491100</t>
  </si>
  <si>
    <t>RX - TRACHEA</t>
  </si>
  <si>
    <t>8761</t>
  </si>
  <si>
    <t>6108761100</t>
  </si>
  <si>
    <t>RX DIG - RADIOGRAFIA COMPLETA DEL TUBO DIGERENTE</t>
  </si>
  <si>
    <t>8762</t>
  </si>
  <si>
    <t>6108762100</t>
  </si>
  <si>
    <t>RX DIG - TRATTO GASTROINTESTINALE SUPERIORE</t>
  </si>
  <si>
    <t>87621</t>
  </si>
  <si>
    <t>61087621100</t>
  </si>
  <si>
    <t>RX DIG - ESOFAGO CON CONTRASTO</t>
  </si>
  <si>
    <t>87622</t>
  </si>
  <si>
    <t>61087622100</t>
  </si>
  <si>
    <t>RX DIG - ESOFAGO CON DOPPIO CONTRASTO</t>
  </si>
  <si>
    <t>8722</t>
  </si>
  <si>
    <t>6108722100</t>
  </si>
  <si>
    <t>RX SCHEL. - COLONNA CERVICALE</t>
  </si>
  <si>
    <t>88955</t>
  </si>
  <si>
    <t>61088955100</t>
  </si>
  <si>
    <t>RM - ADDOME INFERIORE E SCAVO PELVICO CON CONTRASTO</t>
  </si>
  <si>
    <t>61088917100</t>
  </si>
  <si>
    <t>RM - COLLO CON CONTRASTO</t>
  </si>
  <si>
    <t>8892</t>
  </si>
  <si>
    <t>6108892100</t>
  </si>
  <si>
    <t>RM - TORACE</t>
  </si>
  <si>
    <t>88921</t>
  </si>
  <si>
    <t>61088921100</t>
  </si>
  <si>
    <t>RM - TORACE CON CONTRASTO</t>
  </si>
  <si>
    <t>61088922100</t>
  </si>
  <si>
    <t>RM - ANGIO RM DEL  DISTRETTO TORACICO</t>
  </si>
  <si>
    <t>88923</t>
  </si>
  <si>
    <t>61088923100</t>
  </si>
  <si>
    <t>RM - CUORE</t>
  </si>
  <si>
    <t>88924</t>
  </si>
  <si>
    <t>61088924100</t>
  </si>
  <si>
    <t>RM - CUORE CON CONTRASTO</t>
  </si>
  <si>
    <t>88941</t>
  </si>
  <si>
    <t>61088941100</t>
  </si>
  <si>
    <t>RM - MUSCOLOSCHELETRICA</t>
  </si>
  <si>
    <t>88942</t>
  </si>
  <si>
    <t>61088942100</t>
  </si>
  <si>
    <t>RM - MUSCOLOSCHELETRICA CON CONTRASTO</t>
  </si>
  <si>
    <t>88951</t>
  </si>
  <si>
    <t>61088951100</t>
  </si>
  <si>
    <t>RM - ADDOME SUPERIORE</t>
  </si>
  <si>
    <t>88952</t>
  </si>
  <si>
    <t>61088952100</t>
  </si>
  <si>
    <t>RM - ADDOME SUPERIORE CON CONTRASTO</t>
  </si>
  <si>
    <t>88953</t>
  </si>
  <si>
    <t>61088953100</t>
  </si>
  <si>
    <t>RM - ANGIO RM DELL'ADDOME SUPERIORE</t>
  </si>
  <si>
    <t>88916</t>
  </si>
  <si>
    <t>61088916100</t>
  </si>
  <si>
    <t>RM - COLLO</t>
  </si>
  <si>
    <t>88384</t>
  </si>
  <si>
    <t>61088384100</t>
  </si>
  <si>
    <t>TC ARTO SUPERIORE CON MDC</t>
  </si>
  <si>
    <t>88954</t>
  </si>
  <si>
    <t>61088954100</t>
  </si>
  <si>
    <t>RM - ADDOME INFERIORE E SCAVO PELVICO</t>
  </si>
  <si>
    <t>88744</t>
  </si>
  <si>
    <t>61088744100</t>
  </si>
  <si>
    <t>ECOCOLORDOPPLER DELLA MILZA</t>
  </si>
  <si>
    <t>61099999101</t>
  </si>
  <si>
    <t>MAMMOGRAFIA + ECOGRAFIA</t>
  </si>
  <si>
    <t>61099999102</t>
  </si>
  <si>
    <t>TC TOTAL BODY</t>
  </si>
  <si>
    <t>61099999160</t>
  </si>
  <si>
    <t>TC URO-TC</t>
  </si>
  <si>
    <t>61099999161</t>
  </si>
  <si>
    <t>TC ANGIO-TC ARTERIE POLMONARI - STUDIO EMBOLIA</t>
  </si>
  <si>
    <t>61099999162</t>
  </si>
  <si>
    <t>TC ANGIO-TC AORTA TORACICA + RICOSTRUZIONE TRIDIMENSIONALE 3D</t>
  </si>
  <si>
    <t>61099999163</t>
  </si>
  <si>
    <t>TC ANGIO-TC AORTA ADDOMINALE (E SUOI RAMI) + RICOSTRUZIONE TRIDIMENSIONALE 3D</t>
  </si>
  <si>
    <t>61099999164</t>
  </si>
  <si>
    <t>TC ANGIO-TC AORTA TORACO-ADDOMINALE + RICOSTRUZIONE TRIDIMENSIONALE 3D</t>
  </si>
  <si>
    <t>61099999165</t>
  </si>
  <si>
    <t>TC ANGIO-TC VASI ADDOMINALI + RICOSTRUZIONE TRIDIMENSIONALE 3D</t>
  </si>
  <si>
    <t>61099999166</t>
  </si>
  <si>
    <t>TC ANGIO-TC CARDIACA + RICOSTRUZIONE TRIDIMENSIONALE 3D</t>
  </si>
  <si>
    <t>61099999167</t>
  </si>
  <si>
    <t>TC ANGIO-TC ARTERIE ARTI INFERIORI + RICOSTRUZIONE TRIDIMENSIONALE 3D</t>
  </si>
  <si>
    <t>61099999168</t>
  </si>
  <si>
    <t>TC CRANIO 3 D</t>
  </si>
  <si>
    <t>61088953102</t>
  </si>
  <si>
    <t>RM - COLANGIO RM</t>
  </si>
  <si>
    <t>88735</t>
  </si>
  <si>
    <t>61088735100</t>
  </si>
  <si>
    <t>ECOCOLORDOPPLER DELLA TIROIDE</t>
  </si>
  <si>
    <t>88956</t>
  </si>
  <si>
    <t>61088956100</t>
  </si>
  <si>
    <t>RM - ANGIO RM DELL'ADDOME INFERIORE</t>
  </si>
  <si>
    <t>61088914100</t>
  </si>
  <si>
    <t>RM - MASSICCIO FACCIALE CON CONTRASTO</t>
  </si>
  <si>
    <t>88385</t>
  </si>
  <si>
    <t>61088385100</t>
  </si>
  <si>
    <t>TC BACINO</t>
  </si>
  <si>
    <t>88386</t>
  </si>
  <si>
    <t>61088386100</t>
  </si>
  <si>
    <t>TC ARTO INFERIORE</t>
  </si>
  <si>
    <t>88387</t>
  </si>
  <si>
    <t>61088387100</t>
  </si>
  <si>
    <t>TC ARTO INFERIORE CON MDC</t>
  </si>
  <si>
    <t>88714</t>
  </si>
  <si>
    <t>61088714100</t>
  </si>
  <si>
    <t>ECOGRAFIA CAPO E DEL COLLO</t>
  </si>
  <si>
    <t>88731</t>
  </si>
  <si>
    <t>61088731100</t>
  </si>
  <si>
    <t>ECOGRAFIA MAMMELLA BILATERALE</t>
  </si>
  <si>
    <t>88733</t>
  </si>
  <si>
    <t>61088733100</t>
  </si>
  <si>
    <t>ECOGRAFIA POLMONARE</t>
  </si>
  <si>
    <t>88741</t>
  </si>
  <si>
    <t>61088741100</t>
  </si>
  <si>
    <t>ECOGRAFIA ADDOME SUPERIORE</t>
  </si>
  <si>
    <t>88742</t>
  </si>
  <si>
    <t>61088742100</t>
  </si>
  <si>
    <t>ECOCOLORDOPPLER DEL FEGATO E DELLE VIE BILIARI</t>
  </si>
  <si>
    <t>88743</t>
  </si>
  <si>
    <t>61088743100</t>
  </si>
  <si>
    <t>ECOCOLORDOPPLER DEL PANCREAS</t>
  </si>
  <si>
    <t>88745</t>
  </si>
  <si>
    <t>61088745100</t>
  </si>
  <si>
    <t>ECOCOLORDOPPLER DEI RENI E DEI SURRENI</t>
  </si>
  <si>
    <t>88796</t>
  </si>
  <si>
    <t>61088796100</t>
  </si>
  <si>
    <t>ECOGRAFIA TESTICOLI</t>
  </si>
  <si>
    <t>61088913100</t>
  </si>
  <si>
    <t>RM - MASSICCIO FACCIALE</t>
  </si>
  <si>
    <t>88732</t>
  </si>
  <si>
    <t>61088732100</t>
  </si>
  <si>
    <t>ECOGRAFIA MAMMELLA MONOLATERALE</t>
  </si>
  <si>
    <t>88902</t>
  </si>
  <si>
    <t>61088902100</t>
  </si>
  <si>
    <t>TC RICOSTRUZIONE TRIDIMENSIONALE</t>
  </si>
  <si>
    <t>88795</t>
  </si>
  <si>
    <t>61088795100</t>
  </si>
  <si>
    <t>ECOGRAFIA PENE</t>
  </si>
  <si>
    <t>88793</t>
  </si>
  <si>
    <t>61088793100</t>
  </si>
  <si>
    <t>ECOGRAFIA MUSCOLOTENDINEA</t>
  </si>
  <si>
    <t>88792</t>
  </si>
  <si>
    <t>61088792100</t>
  </si>
  <si>
    <t>ECOGRAFIA OSTEOARTICOLARE BACINO PER ANCA</t>
  </si>
  <si>
    <t>88772</t>
  </si>
  <si>
    <t>ECOCOLORDOPPLER DEGLI ARTI SUPERIORI O INFERIORI O DISTRETTUALE, ARTERIOSA O VENOSA</t>
  </si>
  <si>
    <t>88771</t>
  </si>
  <si>
    <t>61088771100</t>
  </si>
  <si>
    <t>ECOGRAFIA ARTI SUPERIORI O INFERIORI O DISTRETTUALE, ARTERIOSA O VENOSA</t>
  </si>
  <si>
    <t>88762</t>
  </si>
  <si>
    <t>61088762100</t>
  </si>
  <si>
    <t>ECOGRAFIA GROSSI VASI ADDOMINALI</t>
  </si>
  <si>
    <t>88761</t>
  </si>
  <si>
    <t>61088761100</t>
  </si>
  <si>
    <t>ECOGRAFIA ADDOME COMPLETO</t>
  </si>
  <si>
    <t>88752</t>
  </si>
  <si>
    <t>61088752100</t>
  </si>
  <si>
    <t>ECOCOLORDOPPLER DELL'ADDOME INFERIORE</t>
  </si>
  <si>
    <t>88751</t>
  </si>
  <si>
    <t>61088751100</t>
  </si>
  <si>
    <t>ECOGRAFIA ADDOME INFERIORE</t>
  </si>
  <si>
    <t>890</t>
  </si>
  <si>
    <t>92023</t>
  </si>
  <si>
    <t>89092023100</t>
  </si>
  <si>
    <t>SCINTIGRAFIA SEQUENZIALE EPATOBILIARE, INCLUSA COLECISTI</t>
  </si>
  <si>
    <t>92115</t>
  </si>
  <si>
    <t>89092115101</t>
  </si>
  <si>
    <t>TOMOSCINTIGRAFIA CEREBRALE(SPET) ECD (FARMACO A PARTE)</t>
  </si>
  <si>
    <t>92092</t>
  </si>
  <si>
    <t>89092092104</t>
  </si>
  <si>
    <t>TOMOSCINTIGRAFIA MIOCARDICA (SPET) DI PERFUSIONE A RIPOSO O DOPO STIMOLO</t>
  </si>
  <si>
    <t>92091</t>
  </si>
  <si>
    <t>89092091100</t>
  </si>
  <si>
    <t>TOMOSCINTIGRAFIA MIOCARDICA (PET) DI PERFUSIONE A RIPOSO E DOPO STIMOLO</t>
  </si>
  <si>
    <t>92043</t>
  </si>
  <si>
    <t>89092043100</t>
  </si>
  <si>
    <t>STUDIO DEL REFLUSSO GASTRO-ESOFAGEO O DUODENO-GASTRICO</t>
  </si>
  <si>
    <t>92042</t>
  </si>
  <si>
    <t>89092042100</t>
  </si>
  <si>
    <t>STUDIO DEL TRANSITO ESOFAGO-GASTRO-DUODENALE (MILK SCAN)</t>
  </si>
  <si>
    <t>92041</t>
  </si>
  <si>
    <t>89092041100</t>
  </si>
  <si>
    <t>SCINTIGRAFIA SEQUENZIALE DELLE GHIANDOLE SALIVARI</t>
  </si>
  <si>
    <t>92035</t>
  </si>
  <si>
    <t>89092035100</t>
  </si>
  <si>
    <t>SPECT</t>
  </si>
  <si>
    <t>92012</t>
  </si>
  <si>
    <t>89092012100</t>
  </si>
  <si>
    <t>SCINTIGRAFIA TIROIDEA CON CAPTAZIONE, CON O SENZA PROVE FARMACOLOGICHE</t>
  </si>
  <si>
    <t>92031</t>
  </si>
  <si>
    <t>89092031100</t>
  </si>
  <si>
    <t>SCINTIGRAFIA RENALE</t>
  </si>
  <si>
    <t>92116</t>
  </si>
  <si>
    <t>89092116100</t>
  </si>
  <si>
    <t>TOMOSCINTIGRAFIA CEREBRALE (PET): STUDIO QUALITATIVO</t>
  </si>
  <si>
    <t>8943</t>
  </si>
  <si>
    <t>8908943102</t>
  </si>
  <si>
    <t>TEST CARDIOVASCOLARE DA SFORZO (DOBUTAMINA)</t>
  </si>
  <si>
    <t>8908943101</t>
  </si>
  <si>
    <t>TEST CARDIOVASCOLARE DA SFORZO (DIPIRIDAMOLO)</t>
  </si>
  <si>
    <t>92286</t>
  </si>
  <si>
    <t>89092286101</t>
  </si>
  <si>
    <t>TERAPIA PALLIATIVA DEL DOLORE DA METASTASI OSEE</t>
  </si>
  <si>
    <t>92034</t>
  </si>
  <si>
    <t>89092034100</t>
  </si>
  <si>
    <t>STUDIO DEL REFLUSSO VESCICO URETALE MEDIANTE CISTOSCINTIGRAFIA MINZIONALE</t>
  </si>
  <si>
    <t>9213</t>
  </si>
  <si>
    <t>8909213100</t>
  </si>
  <si>
    <t>SCINTIGRAFIA DELLE PARATIROIDI</t>
  </si>
  <si>
    <t>92141</t>
  </si>
  <si>
    <t>89092141100</t>
  </si>
  <si>
    <t>SCINTIGRAFIA OSSEA O ARTICOLARE SEGMENTARIA POLIFASICA</t>
  </si>
  <si>
    <t>92161</t>
  </si>
  <si>
    <t>89092161100</t>
  </si>
  <si>
    <t>SCINTIGRAFIA LINFATICA O LINFOGHIANDOLARE SEGMENTARIA (LINF. SENT.)</t>
  </si>
  <si>
    <t>92181</t>
  </si>
  <si>
    <t>89092181100</t>
  </si>
  <si>
    <t>SCINTIGRAFIA GLOBALE CORPOREA CON INDICATORI POSITIVI (TBS TC99M-MIBI)</t>
  </si>
  <si>
    <t>92182</t>
  </si>
  <si>
    <t>89092182100</t>
  </si>
  <si>
    <t>SCINTIGRAFIA OSSEA O ARTICOLARE</t>
  </si>
  <si>
    <t>92183</t>
  </si>
  <si>
    <t>89092183100</t>
  </si>
  <si>
    <t>RICERCA DI METASTASI DI TUMORI TIROIDEI (TBS I131)</t>
  </si>
  <si>
    <t>92184</t>
  </si>
  <si>
    <t>89092184100</t>
  </si>
  <si>
    <t>SCINTIGRAFIA GLOBALE CORPOREA CON CELLULE AUTOLOGHE MARCATE</t>
  </si>
  <si>
    <t>92185</t>
  </si>
  <si>
    <t>89092185100</t>
  </si>
  <si>
    <t>SCINTIGRAFIA GLOBALE CORPOREA CON TRACCIANTI IMMUNOLOGICI E RECETTORIALI (FARMACO A PARTE)</t>
  </si>
  <si>
    <t>92186</t>
  </si>
  <si>
    <t>89092186100</t>
  </si>
  <si>
    <t>TOMOSCINTIGRAFIA GLOBALE CORPOREA (PET TOTAL BODY)</t>
  </si>
  <si>
    <t>92191</t>
  </si>
  <si>
    <t>89092191100</t>
  </si>
  <si>
    <t>SCINTIGRAFIA SURRENALICA CORTICALE</t>
  </si>
  <si>
    <t>92192</t>
  </si>
  <si>
    <t>89092192100</t>
  </si>
  <si>
    <t>SCINTIGRAFIA SURRENALICA MIDOLLARE</t>
  </si>
  <si>
    <t>92282</t>
  </si>
  <si>
    <t>89092282100</t>
  </si>
  <si>
    <t>TERAPIA DEGLI IPERTIROIDISMI: PER OGNI 370 MBq SUCCESSIVI</t>
  </si>
  <si>
    <t>8908943100</t>
  </si>
  <si>
    <t>TEST CARDIOVASCOLARE DA SFORZO AL CICLOERGOMETRO</t>
  </si>
  <si>
    <t>92033</t>
  </si>
  <si>
    <t>89092033100</t>
  </si>
  <si>
    <t>SCINTIGRAFIA SEQUENZIALE RENALE</t>
  </si>
  <si>
    <t>92281</t>
  </si>
  <si>
    <t>89092281100</t>
  </si>
  <si>
    <t>TERAPIA IPERTIROIDISMI: FINO A 370 MBq</t>
  </si>
  <si>
    <t>Nome Struttura</t>
  </si>
  <si>
    <t>Radiologia</t>
  </si>
  <si>
    <t>ECOCOLORDOPPLER DEGLI ARTI SUPERIORI O INFERIORI O DISTRETTUALE, ARTERIOSA O VENOSA - REF.SPERIM.</t>
  </si>
  <si>
    <t>s61088772100</t>
  </si>
  <si>
    <t>ECOCOLORDOPPLER DEI RENI E DEI SURRENI - REF.SPERIM.</t>
  </si>
  <si>
    <t>s61088745100</t>
  </si>
  <si>
    <t>ECOCOLORDOPPLER DEL FEGATO E DELLE VIE BILIARI - REF.SPERIM.</t>
  </si>
  <si>
    <t>s61088742100</t>
  </si>
  <si>
    <t>ECOCOLORDOPPLER DEL PANCREAS - REF.SPERIM.</t>
  </si>
  <si>
    <t>s61088743100</t>
  </si>
  <si>
    <t>ECOCOLORDOPPLER DELLA MILZA - REF.SPERIM.</t>
  </si>
  <si>
    <t>s61088744100</t>
  </si>
  <si>
    <t>ECOCOLORDOPPLER DELLA TIROIDE - REF.SPERIM.</t>
  </si>
  <si>
    <t>s61088735100</t>
  </si>
  <si>
    <t>ECOCOLORDOPPLER DELL'ADDOME INFERIORE - REF.SPERIM.</t>
  </si>
  <si>
    <t>s61088752100</t>
  </si>
  <si>
    <t>ECOGRAFIA ADDOME COMPLETO - REF.SPERIM.</t>
  </si>
  <si>
    <t>s61088761100</t>
  </si>
  <si>
    <t>ECOGRAFIA ADDOME INFERIORE - REF.SPERIM.</t>
  </si>
  <si>
    <t>s61088751100</t>
  </si>
  <si>
    <t>ECOGRAFIA ADDOME SUPERIORE - REF.SPERIM.</t>
  </si>
  <si>
    <t>s61088741100</t>
  </si>
  <si>
    <t>ECOGRAFIA ARTI SUPERIORI O INFERIORI O DISTRETTUALE, ARTERIOSA O VENOSA - REF.SPERIM.</t>
  </si>
  <si>
    <t>s61088771100</t>
  </si>
  <si>
    <t>ECOGRAFIA CAPO E DEL COLLO - REF.SPERIM.</t>
  </si>
  <si>
    <t>s61088714100</t>
  </si>
  <si>
    <t>ECOGRAFIA CON CONTRASTO - REF.SPERIM.</t>
  </si>
  <si>
    <t>s6108874A100</t>
  </si>
  <si>
    <t>ECOGRAFIA GROSSI VASI ADDOMINALI - REF.SPERIM.</t>
  </si>
  <si>
    <t>s61088762100</t>
  </si>
  <si>
    <t>ECOGRAFIA MAMMELLA BILATERALE - REF.SPERIM.</t>
  </si>
  <si>
    <t>s61088731100</t>
  </si>
  <si>
    <t>ECOGRAFIA MAMMELLA MONOLATERALE - REF.SPERIM.</t>
  </si>
  <si>
    <t>s61088732100</t>
  </si>
  <si>
    <t>ECOGRAFIA MUSCOLOTENDINEA - REF.SPERIM.</t>
  </si>
  <si>
    <t>s61088793100</t>
  </si>
  <si>
    <t>ECOGRAFIA OSTEOARTICOLARE BACINO PER ANCA - REF.SPERIM.</t>
  </si>
  <si>
    <t>s61088792100</t>
  </si>
  <si>
    <t>ECOGRAFIA PENE - REF.SPERIM.</t>
  </si>
  <si>
    <t>s61088795100</t>
  </si>
  <si>
    <t>ECOGRAFIA POLMONARE - REF.SPERIM.</t>
  </si>
  <si>
    <t>s61088733100</t>
  </si>
  <si>
    <t>ECOGRAFIA TESTICOLI - REF.SPERIM.</t>
  </si>
  <si>
    <t>s61088796100</t>
  </si>
  <si>
    <t>ISTEROSALPINGOGRAFIA - REF.SPERIM.</t>
  </si>
  <si>
    <t>s6108783100</t>
  </si>
  <si>
    <t>MAMMOGRAFIA + ECOGRAFIA - REF.SPERIM.</t>
  </si>
  <si>
    <t>s61099999101</t>
  </si>
  <si>
    <t>MAMMOGRAFIA BILATERALE - REF.SPERIM.</t>
  </si>
  <si>
    <t>s61087371100</t>
  </si>
  <si>
    <t>MAMMOGRAFIA MONOLATERALE - REF.SPERIM.</t>
  </si>
  <si>
    <t>s61087372100</t>
  </si>
  <si>
    <t>Medicina Nucleare</t>
  </si>
  <si>
    <t>RICERCA DI METASTASI DI TUMORI TIROIDEI (TBS I131) - REF.SPERIM.</t>
  </si>
  <si>
    <t>s89092183100</t>
  </si>
  <si>
    <t>RM - ADDOME INFERIORE E SCAVO PELVICO - REF.SPERIM.</t>
  </si>
  <si>
    <t>s61088954100</t>
  </si>
  <si>
    <t>RM - ADDOME INFERIORE E SCAVO PELVICO CON CONTRASTO - REF.SPERIM.</t>
  </si>
  <si>
    <t>s61088955100</t>
  </si>
  <si>
    <t>RM - ADDOME SUPERIORE - REF.SPERIM.</t>
  </si>
  <si>
    <t>s61088951100</t>
  </si>
  <si>
    <t>RM - ADDOME SUPERIORE CON CONTRASTO - REF.SPERIM.</t>
  </si>
  <si>
    <t>s61088952100</t>
  </si>
  <si>
    <t>RM - ANGIO RM DEL  DISTRETTO TORACICO - REF.SPERIM.</t>
  </si>
  <si>
    <t>s61088922100</t>
  </si>
  <si>
    <t>RM - ANGIO RM DELL'ADDOME INFERIORE - REF.SPERIM.</t>
  </si>
  <si>
    <t>s61088956100</t>
  </si>
  <si>
    <t>RM - ANGIO RM DELL'ADDOME SUPERIORE - REF.SPERIM.</t>
  </si>
  <si>
    <t>s61088953100</t>
  </si>
  <si>
    <t>RM - COLANGIO RM - REF.SPERIM.</t>
  </si>
  <si>
    <t>s61088953102</t>
  </si>
  <si>
    <t>RM - COLLO - REF.SPERIM.</t>
  </si>
  <si>
    <t>s61088916100</t>
  </si>
  <si>
    <t>RM - COLLO CON CONTRASTO - REF.SPERIM.</t>
  </si>
  <si>
    <t>s61088917100</t>
  </si>
  <si>
    <t>RM - CUORE - REF.SPERIM.</t>
  </si>
  <si>
    <t>s61088923100</t>
  </si>
  <si>
    <t>RM - CUORE CON CONTRASTO - REF.SPERIM.</t>
  </si>
  <si>
    <t>s61088924100</t>
  </si>
  <si>
    <t>RM - MASSICCIO FACCIALE - REF.SPERIM.</t>
  </si>
  <si>
    <t>s61088913100</t>
  </si>
  <si>
    <t>RM - MASSICCIO FACCIALE CON CONTRASTO - REF.SPERIM.</t>
  </si>
  <si>
    <t>s61088914100</t>
  </si>
  <si>
    <t>RM - MUSCOLOSCHELETRICA - REF.SPERIM.</t>
  </si>
  <si>
    <t>s61088941100</t>
  </si>
  <si>
    <t>RM - MUSCOLOSCHELETRICA CON CONTRASTO - REF.SPERIM.</t>
  </si>
  <si>
    <t>s61088942100</t>
  </si>
  <si>
    <t>RM - TORACE - REF.SPERIM.</t>
  </si>
  <si>
    <t>s6108892100</t>
  </si>
  <si>
    <t>RM - TORACE CON CONTRASTO - REF.SPERIM.</t>
  </si>
  <si>
    <t>s61088921100</t>
  </si>
  <si>
    <t>Neuroradiologia</t>
  </si>
  <si>
    <t>RM ANGIO-RM INTRACRANICA - REF.SPERIM.</t>
  </si>
  <si>
    <t>s59088915100</t>
  </si>
  <si>
    <t>RM ANGIO-RM MIDOLLARE - REF.SPERIM.</t>
  </si>
  <si>
    <t>s59088922101</t>
  </si>
  <si>
    <t>RM ANGIO-RM VASI DEL COLLO - REF.SPERIM.</t>
  </si>
  <si>
    <t>s59088918100</t>
  </si>
  <si>
    <t>RM BASI CRANIO ANTERIORE CON CONTRASTO - REF.SPERIM.</t>
  </si>
  <si>
    <t>s59088912102</t>
  </si>
  <si>
    <t>RM BASI CRANIO ANTERIORE SENZA CONTRASTO - REF.SPERIM.</t>
  </si>
  <si>
    <t>s59088911101</t>
  </si>
  <si>
    <t>RM COLLO CON CONTRASTO - REF.SPERIM.</t>
  </si>
  <si>
    <t>s59088917100</t>
  </si>
  <si>
    <t>RM DEL CUORE CON CONTRASTO CON STUDIO FUNZIONALE E DINAMICO - REF.SPERIM.</t>
  </si>
  <si>
    <t>s610PROVV0001</t>
  </si>
  <si>
    <t>RM DINAMICA LIQUORALE - REF.SPERIM.</t>
  </si>
  <si>
    <t>s59099999146</t>
  </si>
  <si>
    <t>RM ENCEFALO CON CONTRASTO - REF.SPERIM.</t>
  </si>
  <si>
    <t>s59088912100</t>
  </si>
  <si>
    <t>RM ENCEFALO FUNZIONALE - REF.SPERIM.</t>
  </si>
  <si>
    <t>s59099999147</t>
  </si>
  <si>
    <t>RM ENCEFALO SENZA CONTRASTO - REF.SPERIM.</t>
  </si>
  <si>
    <t>s59088911100</t>
  </si>
  <si>
    <t>RM MASSICCIO FACCIALE SENZA CONTRASTO - REF.SPERIM.</t>
  </si>
  <si>
    <t>s59088913100</t>
  </si>
  <si>
    <t>RM MASSICIO FACCIALE CON CONTRASTO - REF.SPERIM.</t>
  </si>
  <si>
    <t>s59088914100</t>
  </si>
  <si>
    <t>RM ORBITE CON CONTRASTO - REF.SPERIM.</t>
  </si>
  <si>
    <t>s59088914102</t>
  </si>
  <si>
    <t>RM PERFUSIONE/DIFFUSIONE - REF.SPERIM.</t>
  </si>
  <si>
    <t>s59099999148</t>
  </si>
  <si>
    <t>RM RACHIDE CERVICALE CON  CONTRASTO - REF.SPERIM.</t>
  </si>
  <si>
    <t>s59088931101</t>
  </si>
  <si>
    <t>RM RACHIDE CERVICALE SENZA CONTRASTO - REF.SPERIM.</t>
  </si>
  <si>
    <t>s5908893101</t>
  </si>
  <si>
    <t>RM RACHIDE DORSALE CON CONTRASTO - REF.SPERIM.</t>
  </si>
  <si>
    <t>s59088931102</t>
  </si>
  <si>
    <t>RM RACHIDE DORSALE SENZA CONTRASTO - REF.SPERIM.</t>
  </si>
  <si>
    <t>s5908893102</t>
  </si>
  <si>
    <t>RM RACHIDE LOMBOSACRALE CON CONTRASTO - REF.SPERIM.</t>
  </si>
  <si>
    <t>s59088931103</t>
  </si>
  <si>
    <t>RM RACHIDE LOMBOSACRALE SENZA CONTRASTO - REF.SPERIM.</t>
  </si>
  <si>
    <t>s5908893103</t>
  </si>
  <si>
    <t>RM RINOFARINGE CON CONTRASTO - REF.SPERIM.</t>
  </si>
  <si>
    <t>s59088914103</t>
  </si>
  <si>
    <t>RM ROCCHE PETROSE E MASTOIDI E ORECCHIO SENZA CONTRASTO - REF.SPERIM.</t>
  </si>
  <si>
    <t>s59088913104</t>
  </si>
  <si>
    <t>RM ROCCHE PETROSE, MASTOIDI E ORECCHIO CON CONTRASTO - REF.SPERIM.</t>
  </si>
  <si>
    <t>s59088914104</t>
  </si>
  <si>
    <t>RM SELLA TURCICA CON CONTRASTO - REF.SPERIM.</t>
  </si>
  <si>
    <t>s59088914105</t>
  </si>
  <si>
    <t>RM SELLA TURCICA SENZA CONTRASTO - REF.SPERIM.</t>
  </si>
  <si>
    <t>s59088913105</t>
  </si>
  <si>
    <t>RX - ADDOME - REF.SPERIM.</t>
  </si>
  <si>
    <t>s6108819100</t>
  </si>
  <si>
    <t>RX - ARTROGRAFIA CON CONTRASTO - REF.SPERIM.</t>
  </si>
  <si>
    <t>s6108832100</t>
  </si>
  <si>
    <t>RX - CISTOGRAFIA - REF.SPERIM.</t>
  </si>
  <si>
    <t>s6108777100</t>
  </si>
  <si>
    <t>RX - CISTOURETROGRAFIA RETROGRADA - REF.SPERIM.</t>
  </si>
  <si>
    <t>s6108776100</t>
  </si>
  <si>
    <t>RX - TESSUTI MOLLI DELLA FACCIA, DEL CAPO E DEL COLLO - REF.SPERIM.</t>
  </si>
  <si>
    <t>s61087091100</t>
  </si>
  <si>
    <t>RX - TORACE DI ROUTINE, NAS - REF.SPERIM.</t>
  </si>
  <si>
    <t>s61087441100</t>
  </si>
  <si>
    <t>RX - TRACHEA - REF.SPERIM.</t>
  </si>
  <si>
    <t>s61087491100</t>
  </si>
  <si>
    <t>RX DIG - CLISMA CON DOPPIO CONTRASTO - REF.SPERIM.</t>
  </si>
  <si>
    <t>s61087652100</t>
  </si>
  <si>
    <t>RX DIG - CLISMA OPACO SEMPLICE - REF.SPERIM.</t>
  </si>
  <si>
    <t>s61087651100</t>
  </si>
  <si>
    <t>RX DIG - ESOFAGO CON CONTRASTO - REF.SPERIM.</t>
  </si>
  <si>
    <t>s61087621100</t>
  </si>
  <si>
    <t>RX DIG - ESOFAGO CON DOPPIO CONTRASTO - REF.SPERIM.</t>
  </si>
  <si>
    <t>s61087622100</t>
  </si>
  <si>
    <t>RX DIG - RADIOGRAFIA COMPLETA DEL TUBO DIGERENTE - REF.SPERIM.</t>
  </si>
  <si>
    <t>s6108761100</t>
  </si>
  <si>
    <t>RX DIG - STOMACO E DUODENO CON DOPPIO CONTRASTO - REF.SPERIM.</t>
  </si>
  <si>
    <t>s61087623100</t>
  </si>
  <si>
    <t>RX DIG - STUDIO SERIATO DELL' INTESTINO TENUE - REF.SPERIM.</t>
  </si>
  <si>
    <t>s6108763100</t>
  </si>
  <si>
    <t>RX DIG - TRATTO GASTROINTESTINALE INFERIORE - REF.SPERIM.</t>
  </si>
  <si>
    <t>s6108764100</t>
  </si>
  <si>
    <t>RX DIG - TRATTO GASTROINTESTINALE SUPERIORE - REF.SPERIM.</t>
  </si>
  <si>
    <t>s6108762100</t>
  </si>
  <si>
    <t>RX SCHEL. - COLONNA CERVICALE - REF.SPERIM.</t>
  </si>
  <si>
    <t>s6108722100</t>
  </si>
  <si>
    <t>RX SCHEL. - COLONNA LOMBOSACRALE - REF.SPERIM.</t>
  </si>
  <si>
    <t>s6108724100</t>
  </si>
  <si>
    <t>RX SCHEL. - COLONNA TORACICA (DORSALE) - REF.SPERIM.</t>
  </si>
  <si>
    <t>s6108723100</t>
  </si>
  <si>
    <t>RX SCHEL. - COSTE, STERNO E CLAVICOLA - REF.SPERIM.</t>
  </si>
  <si>
    <t>s61087431100</t>
  </si>
  <si>
    <t>s61087432100</t>
  </si>
  <si>
    <t>RX SCHEL. - CRANIO E  DEI SENI PARANASALI - REF.SPERIM.</t>
  </si>
  <si>
    <t>s61087171100</t>
  </si>
  <si>
    <t>RX SCHEL. - FEMORE, GINOCCHIO E GAMBA - REF.SPERIM.</t>
  </si>
  <si>
    <t>s6108827100</t>
  </si>
  <si>
    <t>RX SCHEL. - GOMITO E AVAMBRACCIO - REF.SPERIM.</t>
  </si>
  <si>
    <t>s6108822100</t>
  </si>
  <si>
    <t>RX SCHEL. - OSSA DELLA FACCIA - REF.SPERIM.</t>
  </si>
  <si>
    <t>s61087161100</t>
  </si>
  <si>
    <t>RX SCHEL. - PELVI  E ANCA - REF.SPERIM.</t>
  </si>
  <si>
    <t>s6108826100</t>
  </si>
  <si>
    <t>RX SCHEL. - PIEDE E CAVIGLIA - REF.SPERIM.</t>
  </si>
  <si>
    <t>s6108828100</t>
  </si>
  <si>
    <t>RX SCHEL. - POLSO E MANO - REF.SPERIM.</t>
  </si>
  <si>
    <t>s6108823100</t>
  </si>
  <si>
    <t>RX SCHEL. - RADIOGRAFIA ASSIALE DELLA ROTULA - REF.SPERIM.</t>
  </si>
  <si>
    <t>s61088292100</t>
  </si>
  <si>
    <t>RX SCHEL. - RADIOGRAFIA COMPLETA DEGLI ARTI INFERIORI E DEL BACINO SOTTO CARICO - REF.SPERIM.</t>
  </si>
  <si>
    <t>s61088291100</t>
  </si>
  <si>
    <t>RX SCHEL. - RADIOGRAFIA COMPLETA DELLA COLONNA - REF.SPERIM.</t>
  </si>
  <si>
    <t>s6108729100</t>
  </si>
  <si>
    <t>RX SCHEL. - SELLA TURCICA - REF.SPERIM.</t>
  </si>
  <si>
    <t>s61087172100</t>
  </si>
  <si>
    <t>RX SCHEL. - SPALLA E ARTO SUPERIORE - REF.SPERIM.</t>
  </si>
  <si>
    <t>s6108821100</t>
  </si>
  <si>
    <t>RX SCHEL. - STUDIO DELL' ETA' OSSEA - REF.SPERIM.</t>
  </si>
  <si>
    <t>s61088331100</t>
  </si>
  <si>
    <t>SCINTIGRAFIA DELLE PARATIROIDI - REF.SPERIM.</t>
  </si>
  <si>
    <t>s8909213100</t>
  </si>
  <si>
    <t>SCINTIGRAFIA GLOBALE CORPOREA CON CELLULE AUTOLOGHE MARCATE - REF.SPERIM.</t>
  </si>
  <si>
    <t>s89092184100</t>
  </si>
  <si>
    <t>SCINTIGRAFIA GLOBALE CORPOREA CON INDICATORI POSITIVI (TBS TC99M-MIBI) - REF.SPERIM.</t>
  </si>
  <si>
    <t>s89092181100</t>
  </si>
  <si>
    <t>SCINTIGRAFIA GLOBALE CORPOREA CON TRACCIANTI IMMUNOLOGICI E RECETTORIALI (FARMACO A PARTE) - REF.SPERIM.</t>
  </si>
  <si>
    <t>s89092185100</t>
  </si>
  <si>
    <t>SCINTIGRAFIA LINFATICA O LINFOGHIANDOLARE SEGMENTARIA (LINF. SENT.) - REF.SPERIM.</t>
  </si>
  <si>
    <t>s89092161100</t>
  </si>
  <si>
    <t>SCINTIGRAFIA OSSEA O ARTICOLARE - REF.SPERIM.</t>
  </si>
  <si>
    <t>s89092182100</t>
  </si>
  <si>
    <t>SCINTIGRAFIA OSSEA O ARTICOLARE SEGMENTARIA POLIFASICA - REF.SPERIM.</t>
  </si>
  <si>
    <t>s89092141100</t>
  </si>
  <si>
    <t>SCINTIGRAFIA RENALE - REF.SPERIM.</t>
  </si>
  <si>
    <t>s89092031100</t>
  </si>
  <si>
    <t>SCINTIGRAFIA SEQUENZIALE DELLE GHIANDOLE SALIVARI - REF.SPERIM.</t>
  </si>
  <si>
    <t>s89092041100</t>
  </si>
  <si>
    <t>SCINTIGRAFIA SEQUENZIALE EPATOBILIARE, INCLUSA COLECISTI - REF.SPERIM.</t>
  </si>
  <si>
    <t>s89092023100</t>
  </si>
  <si>
    <t>SCINTIGRAFIA SURRENALICA CORTICALE - REF.SPERIM.</t>
  </si>
  <si>
    <t>s89092191100</t>
  </si>
  <si>
    <t>SCINTIGRAFIA SURRENALICA MIDOLLARE - REF.SPERIM.</t>
  </si>
  <si>
    <t>s89092192100</t>
  </si>
  <si>
    <t>SCINTIGRAFIA TIROIDEA CON CAPTAZIONE, CON O SENZA PROVE FARMACOLOGICHE - REF.SPERIM.</t>
  </si>
  <si>
    <t>s89092012100</t>
  </si>
  <si>
    <t>SPECT - REF.SPERIM.</t>
  </si>
  <si>
    <t>s89092035100</t>
  </si>
  <si>
    <t>STUDIO DEL REFLUSSO GASTRO-ESOFAGEO O DUODENO-GASTRICO - REF.SPERIM.</t>
  </si>
  <si>
    <t>s89092043100</t>
  </si>
  <si>
    <t>STUDIO DEL REFLUSSO VESCICO URETALE MEDIANTE CISTOSCINTIGRAFIA MINZIONALE - REF.SPERIM.</t>
  </si>
  <si>
    <t>s89092034100</t>
  </si>
  <si>
    <t>STUDIO DEL TRANSITO ESOFAGO-GASTRO-DUODENALE (MILK SCAN) - REF.SPERIM.</t>
  </si>
  <si>
    <t>s89092042100</t>
  </si>
  <si>
    <t>TC ADDOME COMPLETO - REF.SPERIM.</t>
  </si>
  <si>
    <t>s61088015100</t>
  </si>
  <si>
    <t>TC ADDOME COMPLETO CON MDC - REF.SPERIM.</t>
  </si>
  <si>
    <t>s61088016100</t>
  </si>
  <si>
    <t>TC ADDOME INFERIORE - REF.SPERIM.</t>
  </si>
  <si>
    <t>s61088013100</t>
  </si>
  <si>
    <t>TC ADDOME INFERIORE CON MDC - REF.SPERIM.</t>
  </si>
  <si>
    <t>s61088014100</t>
  </si>
  <si>
    <t>TC ADDOME SUPERIORE - REF.SPERIM.</t>
  </si>
  <si>
    <t>s61088011100</t>
  </si>
  <si>
    <t>TC ADDOME SUPERIORE CON MDC - REF.SPERIM.</t>
  </si>
  <si>
    <t>s61088012100</t>
  </si>
  <si>
    <t>TC ANGIO-TC AORTA ADDOMINALE (E SUOI RAMI) + RICOSTRUZIONE TRIDIMENSIONALE 3D - REF.SPERIM.</t>
  </si>
  <si>
    <t>s61099999163</t>
  </si>
  <si>
    <t>TC ANGIO-TC AORTA TORACICA + RICOSTRUZIONE TRIDIMENSIONALE 3D - REF.SPERIM.</t>
  </si>
  <si>
    <t>s61099999162</t>
  </si>
  <si>
    <t>TC ANGIO-TC AORTA TORACO-ADDOMINALE + RICOSTRUZIONE TRIDIMENSIONALE 3D - REF.SPERIM.</t>
  </si>
  <si>
    <t>s61099999164</t>
  </si>
  <si>
    <t>TC ANGIO-TC ARTERIE ARTI INFERIORI + RICOSTRUZIONE TRIDIMENSIONALE 3D - REF.SPERIM.</t>
  </si>
  <si>
    <t>s61099999167</t>
  </si>
  <si>
    <t>TC ANGIO-TC ARTERIE POLMONARI - STUDIO EMBOLIA - REF.SPERIM.</t>
  </si>
  <si>
    <t>s61099999161</t>
  </si>
  <si>
    <t>TC ANGIO-TC CARDIACA + RICOSTRUZIONE TRIDIMENSIONALE 3D - REF.SPERIM.</t>
  </si>
  <si>
    <t>s61099999166</t>
  </si>
  <si>
    <t>TC ANGIO-TC COLLO - REF.SPERIM.</t>
  </si>
  <si>
    <t>s59099999144</t>
  </si>
  <si>
    <t>TC ANGIO-TC VASI ADDOMINALI + RICOSTRUZIONE TRIDIMENSIONALE 3D - REF.SPERIM.</t>
  </si>
  <si>
    <t>s61099999165</t>
  </si>
  <si>
    <t>TC ARTO INFERIORE - REF.SPERIM.</t>
  </si>
  <si>
    <t>s61088386100</t>
  </si>
  <si>
    <t>TC ARTO INFERIORE CON MDC - REF.SPERIM.</t>
  </si>
  <si>
    <t>s61088387100</t>
  </si>
  <si>
    <t>TC ARTO SUPERIORE - REF.SPERIM.</t>
  </si>
  <si>
    <t>s61088383100</t>
  </si>
  <si>
    <t>TC ARTO SUPERIORE CON MDC - REF.SPERIM.</t>
  </si>
  <si>
    <t>s61088384100</t>
  </si>
  <si>
    <t>TC BACINO - REF.SPERIM.</t>
  </si>
  <si>
    <t>s61088385100</t>
  </si>
  <si>
    <t>TC BASI DEL CRANIO ANTERIORE - REF.SPERIM.</t>
  </si>
  <si>
    <t>s5908703101</t>
  </si>
  <si>
    <t>TC BASI DEL CRANIO ANTERIORE CON CONTRASTO - REF.SPERIM.</t>
  </si>
  <si>
    <t>s59087031101</t>
  </si>
  <si>
    <t>TC COLLO - REF.SPERIM.</t>
  </si>
  <si>
    <t>s61087037100</t>
  </si>
  <si>
    <t>TC COLLO CON CONTRASTO - REF.SPERIM.</t>
  </si>
  <si>
    <t>s59087038100</t>
  </si>
  <si>
    <t>TC COLLO CON MDC - REF.SPERIM.</t>
  </si>
  <si>
    <t>s61087038100</t>
  </si>
  <si>
    <t>TC COLLO SENZA CONTRASTO - REF.SPERIM.</t>
  </si>
  <si>
    <t>s59087037100</t>
  </si>
  <si>
    <t>TC CRANIO 3 D - REF.SPERIM.</t>
  </si>
  <si>
    <t>s61099999168</t>
  </si>
  <si>
    <t>TC ENCEFALO CON CONTRASTO - REF.SPERIM.</t>
  </si>
  <si>
    <t>s59087031105</t>
  </si>
  <si>
    <t>TC ENCEFALO SENZA  CONTRASTO - REF.SPERIM.</t>
  </si>
  <si>
    <t>s5908703104</t>
  </si>
  <si>
    <t>TC GHIANDOLE SALIVARI - REF.SPERIM.</t>
  </si>
  <si>
    <t>s61087039100</t>
  </si>
  <si>
    <t>TC MASSICCIO FACCIALE - REF.SPERIM.</t>
  </si>
  <si>
    <t>s61087032100</t>
  </si>
  <si>
    <t>TC MASSICCIO FACCIALE CON  CONTRASTO - REF.SPERIM.</t>
  </si>
  <si>
    <t>s59087033100</t>
  </si>
  <si>
    <t>TC MASSICCIO FACCIALE CON MDC - REF.SPERIM.</t>
  </si>
  <si>
    <t>s61087033100</t>
  </si>
  <si>
    <t>TC MASSICCIO FACCIALE SENZA CONTRASTO - REF.SPERIM.</t>
  </si>
  <si>
    <t>s59087032100</t>
  </si>
  <si>
    <t>TC NEURONAVIGATORE - REF.SPERIM.</t>
  </si>
  <si>
    <t>s59099999162</t>
  </si>
  <si>
    <t>TC ORBITE CON CONTRASTO - REF.SPERIM.</t>
  </si>
  <si>
    <t>s59087031104</t>
  </si>
  <si>
    <t>TC ORBITE SENZA  CONTRASTO - REF.SPERIM.</t>
  </si>
  <si>
    <t>s5908703103</t>
  </si>
  <si>
    <t>TC PERFUSIONE - REF.SPERIM.</t>
  </si>
  <si>
    <t>s59099999150</t>
  </si>
  <si>
    <t>TC RACHIDE CERVICALE CON CONTRASTO - REF.SPERIM.</t>
  </si>
  <si>
    <t>s59088382102</t>
  </si>
  <si>
    <t>TC RACHIDE CERVICALE SENZA CONTRASTO - REF.SPERIM.</t>
  </si>
  <si>
    <t>s59088381101</t>
  </si>
  <si>
    <t>TC RACHIDE DORSALE CON CONTRASTO - REF.SPERIM.</t>
  </si>
  <si>
    <t>s59088382103</t>
  </si>
  <si>
    <t>TC RACHIDE DORSALE SENZA CONTRASTO - REF.SPERIM.</t>
  </si>
  <si>
    <t>s59088381102</t>
  </si>
  <si>
    <t>TC RACHIDE LOMBOSACRALE CON CONTRASTO - REF.SPERIM.</t>
  </si>
  <si>
    <t>s59088382104</t>
  </si>
  <si>
    <t>TC RACHIDE LOMBOSACRALE SENZA CONTRASTO - REF.SPERIM.</t>
  </si>
  <si>
    <t>s59088381103</t>
  </si>
  <si>
    <t>TC RACHIDE SACROCOCCIGEO  CON CONTRASTO - REF.SPERIM.</t>
  </si>
  <si>
    <t>s59088382101</t>
  </si>
  <si>
    <t>TC RACHIDE SACROCOCCIGEO SENZA CONTRASTO - REF.SPERIM.</t>
  </si>
  <si>
    <t>s59088381104</t>
  </si>
  <si>
    <t>TC RENI - REF.SPERIM.</t>
  </si>
  <si>
    <t>s6108771100</t>
  </si>
  <si>
    <t>TC RENI CON MDC - REF.SPERIM.</t>
  </si>
  <si>
    <t>s61087711100</t>
  </si>
  <si>
    <t>TC RICOSTRUZIONE TRIDIMENSIONALE - REF.SPERIM.</t>
  </si>
  <si>
    <t>s61088902100</t>
  </si>
  <si>
    <t>TC RINOFARINGE CON MEZZO DI CONTRASTO - REF.SPERIM.</t>
  </si>
  <si>
    <t>s59087033101</t>
  </si>
  <si>
    <t>TC RINOFARINGE SENZA CONTRASTO - REF.SPERIM.</t>
  </si>
  <si>
    <t>s59087032101</t>
  </si>
  <si>
    <t>TC ROCCHE PETROSE E MASTOIDI CON CONTRASTO - REF.SPERIM.</t>
  </si>
  <si>
    <t>s59087036103</t>
  </si>
  <si>
    <t>TC ROCCHE PETROSE E MASTOIDI SENZA CONTRASTO  - REF.SPERIM.</t>
  </si>
  <si>
    <t>s59087035103</t>
  </si>
  <si>
    <t>TC SELLA TURCICA CON CONTRASTO - REF.SPERIM.</t>
  </si>
  <si>
    <t>s59087031102</t>
  </si>
  <si>
    <t>TC SELLA TURCICA SENZA CONTRASTO - REF.SPERIM.</t>
  </si>
  <si>
    <t>s5908703102</t>
  </si>
  <si>
    <t>TC STEREOTASSICA - REF.SPERIM.</t>
  </si>
  <si>
    <t>s59099999136</t>
  </si>
  <si>
    <t>TC TORACE - REF.SPERIM.</t>
  </si>
  <si>
    <t>s6108741100</t>
  </si>
  <si>
    <t>TC TORACE CON MDC - REF.SPERIM.</t>
  </si>
  <si>
    <t>s61087411100</t>
  </si>
  <si>
    <t>TC TOTAL BODY - REF.SPERIM.</t>
  </si>
  <si>
    <t>s61099999102</t>
  </si>
  <si>
    <t>TC URO-TC - REF.SPERIM.</t>
  </si>
  <si>
    <t>s61099999160</t>
  </si>
  <si>
    <t>TERAPIA DEGLI IPERTIROIDISMI: PER OGNI 370 MBq SUCCESSIVI - REF.SPERIM.</t>
  </si>
  <si>
    <t>s89092282100</t>
  </si>
  <si>
    <t>TERAPIA IPERTIROIDISMI: FINO A 370 MBq - REF.SPERIM.</t>
  </si>
  <si>
    <t>s89092281100</t>
  </si>
  <si>
    <t>TERAPIA PALLIATIVA DEL DOLORE DA METASTASI OSEE - REF.SPERIM.</t>
  </si>
  <si>
    <t>s89092286101</t>
  </si>
  <si>
    <t>TEST CARDIOVASCOLARE DA SFORZO (DIPIRIDAMOLO) - REF.SPERIM.</t>
  </si>
  <si>
    <t>s8908943101</t>
  </si>
  <si>
    <t>TEST CARDIOVASCOLARE DA SFORZO (DOBUTAMINA) - REF.SPERIM.</t>
  </si>
  <si>
    <t>s8908943102</t>
  </si>
  <si>
    <t>TEST CARDIOVASCOLARE DA SFORZO AL CICLOERGOMETRO - REF.SPERIM.</t>
  </si>
  <si>
    <t>s8908943100</t>
  </si>
  <si>
    <t>TOMOSCINTIGRAFIA CEREBRALE (PET): STUDIO QUALITATIVO - REF.SPERIM.</t>
  </si>
  <si>
    <t>s89092116100</t>
  </si>
  <si>
    <t>TOMOSCINTIGRAFIA CEREBRALE(SPET) ECD (FARMACO A PARTE) - REF.SPERIM.</t>
  </si>
  <si>
    <t>s89092115101</t>
  </si>
  <si>
    <t>TOMOSCINTIGRAFIA GLOBALE CORPOREA (PET TOTAL BODY) - REF.SPERIM.</t>
  </si>
  <si>
    <t>s89092186100</t>
  </si>
  <si>
    <t>TOMOSCINTIGRAFIA MIOCARDICA (PET) DI PERFUSIONE A RIPOSO E DOPO STIMOLO - REF.SPERIM.</t>
  </si>
  <si>
    <t>s89092091100</t>
  </si>
  <si>
    <t>TOMOSCINTIGRAFIA MIOCARDICA (SPET) DI PERFUSIONE A RIPOSO O DOPO STIMOLO - REF.SPERIM.</t>
  </si>
  <si>
    <t>s89092092104</t>
  </si>
  <si>
    <t>UROGRAFIA ENDOVENOSA - REF.SPERIM.</t>
  </si>
  <si>
    <t>s6108773100</t>
  </si>
  <si>
    <t>VISITA</t>
  </si>
  <si>
    <t>8908901A100</t>
  </si>
  <si>
    <t>8901A</t>
  </si>
  <si>
    <t>VISITA SPECIALISTICA - REF.SPERIM.</t>
  </si>
  <si>
    <t>s590897100</t>
  </si>
  <si>
    <t>0</t>
  </si>
  <si>
    <t>NOTE</t>
  </si>
  <si>
    <t>DoreMed</t>
  </si>
  <si>
    <t>DoreComp</t>
  </si>
  <si>
    <t>D</t>
  </si>
  <si>
    <t>Colonna1</t>
  </si>
  <si>
    <t>C</t>
  </si>
  <si>
    <t>E</t>
  </si>
  <si>
    <t>Euro</t>
  </si>
  <si>
    <t>Direttore Strutt. sperimentatore</t>
  </si>
  <si>
    <t>B) PERSONALE COINVOLTO ÈQUIPE RICERCATORI (tot.costo)</t>
  </si>
  <si>
    <t>C) PRESTAZIONI / ESAMI STRUMENTALISTUDIO-SPECIFICI (tot.costo)</t>
  </si>
  <si>
    <t>Sì</t>
  </si>
  <si>
    <t>No</t>
  </si>
  <si>
    <t>codice DRG in origine</t>
  </si>
  <si>
    <t>se Sì:</t>
  </si>
  <si>
    <t>codice DRG successivo</t>
  </si>
  <si>
    <t xml:space="preserve">3. Lo studio necessita di ricoveri ad hoc? </t>
  </si>
  <si>
    <t>1.</t>
  </si>
  <si>
    <t>2.</t>
  </si>
  <si>
    <t>3.</t>
  </si>
  <si>
    <t>4.</t>
  </si>
  <si>
    <t>n. gg</t>
  </si>
  <si>
    <t>valore:</t>
  </si>
  <si>
    <t>valore ricovero euro</t>
  </si>
  <si>
    <t>D) PRESIDI e MATERIALE NECESSARI ALLO STUDIO</t>
  </si>
  <si>
    <t>Costo unitario IVATO</t>
  </si>
  <si>
    <t>quota fondo ricerca</t>
  </si>
  <si>
    <t>E) ALTRE VOCI</t>
  </si>
  <si>
    <t>Periodo sviluppo da / a (date)</t>
  </si>
  <si>
    <t>gg</t>
  </si>
  <si>
    <t>Elencare le indagini diagnostiche strumentali e visite o interventi specialistici previsti nel protocollo, aggiuntivi rispetto alla normale pratica clinica o che necessitino di esecuzione programmata con calendarizzazione in liste di attesa separate e che non sono da porsi a carico del SSN. Per le visite compilare un record per ogni diversa specialità.</t>
  </si>
  <si>
    <t>I costi delle prestazioni diagnostiche sono valorizzati sulla base del tariffario aziendale per la solvenza nella versione in vigore al momento della presentazione del progetto; per le prestazioni specificamente programmate nell’ambito di sperimentazioni cliniche il tariffario prevede una doppia tipologia di valorizzazione: a)  la tariffa ordinaria da applicarsi nei casi in cui il quesito diagnostico corrisponda con quello ordinariamente richiesto in ambito clinico; b) la tariffa  superiore nei casi in cui il protocollo della sperimentazione preveda una specifica valutazione diagnostica integrativa a quella ordinaria (codifica preceduta da "s").</t>
  </si>
  <si>
    <t xml:space="preserve">
Sezione B</t>
  </si>
  <si>
    <t>ALLEGATO C Fattibilità locale</t>
  </si>
  <si>
    <t>sez.</t>
  </si>
  <si>
    <t>A) PARTE GENERALE</t>
  </si>
  <si>
    <t>FRONTESPIZIO</t>
  </si>
  <si>
    <t>somma</t>
  </si>
  <si>
    <t>Data   __________________________</t>
  </si>
  <si>
    <t>Data ______________________________</t>
  </si>
  <si>
    <t>Firma _____________________________</t>
  </si>
  <si>
    <t>(Ricercatore principale)</t>
  </si>
  <si>
    <t>Data __________________________</t>
  </si>
  <si>
    <t>Firma _________________________</t>
  </si>
  <si>
    <t>(sperimentatore principale)</t>
  </si>
  <si>
    <t>(direttore struttura)</t>
  </si>
  <si>
    <t>Data ______________________________________</t>
  </si>
  <si>
    <t>Firma _____________________________________</t>
  </si>
  <si>
    <t>Tipo di studio</t>
  </si>
  <si>
    <t>Promotore</t>
  </si>
  <si>
    <t>TOTALE</t>
  </si>
  <si>
    <t>(coordinatore infermieristico)</t>
  </si>
  <si>
    <t>CONTRIBUTO PROMOTORE</t>
  </si>
  <si>
    <t>Residuo</t>
  </si>
  <si>
    <t>h Dirig</t>
  </si>
  <si>
    <t>h Comp</t>
  </si>
  <si>
    <t>USC Gastroenterologia 2 - endoscopia digestiva</t>
  </si>
  <si>
    <t>USSD Procreazione medicalmente assistita (PMA)</t>
  </si>
  <si>
    <t>fpezzoli@hpg23.it</t>
  </si>
  <si>
    <t>Dedito orario</t>
  </si>
  <si>
    <t>seleziona esame CON MENU TENDINA</t>
  </si>
  <si>
    <t>USSD Psicologia clinica</t>
  </si>
  <si>
    <t>UMBERTO MARIANI</t>
  </si>
  <si>
    <t>USC Laboratorio</t>
  </si>
  <si>
    <t>mbranchi@hpg23.it</t>
  </si>
  <si>
    <t>1.1</t>
  </si>
  <si>
    <t>1.2</t>
  </si>
  <si>
    <t>A1.1</t>
  </si>
  <si>
    <t>A1.2</t>
  </si>
  <si>
    <t>Ricovero ordinario</t>
  </si>
  <si>
    <t>Ricovero Day Hospital</t>
  </si>
  <si>
    <t>A1.3</t>
  </si>
  <si>
    <t>(possibile risposta multipla)</t>
  </si>
  <si>
    <t xml:space="preserve">Studio in regime di: </t>
  </si>
  <si>
    <t>A1</t>
  </si>
  <si>
    <t>Previsoni variazioni</t>
  </si>
  <si>
    <t>A2</t>
  </si>
  <si>
    <t xml:space="preserve">allungamento della degenza:            </t>
  </si>
  <si>
    <t>A2.1</t>
  </si>
  <si>
    <t>A2.2</t>
  </si>
  <si>
    <t>cambiamento del DRG:</t>
  </si>
  <si>
    <t>A2.3</t>
  </si>
  <si>
    <t>A2.4</t>
  </si>
  <si>
    <t>A2.5</t>
  </si>
  <si>
    <t>A2.6</t>
  </si>
  <si>
    <t>aumento del n° di accessi in DH:</t>
  </si>
  <si>
    <t>numero</t>
  </si>
  <si>
    <t>A2.7</t>
  </si>
  <si>
    <t>A2.8</t>
  </si>
  <si>
    <t>TRACCIATO RECORD DATI FATTIBILITA' LOCALE</t>
  </si>
  <si>
    <t>Cod OLIAM Promotore</t>
  </si>
  <si>
    <t>Periodo sviluppo da</t>
  </si>
  <si>
    <t>Periodo sviluppo a</t>
  </si>
  <si>
    <t>TESTO</t>
  </si>
  <si>
    <t>decimale</t>
  </si>
  <si>
    <t>data</t>
  </si>
  <si>
    <t>Matricola PI</t>
  </si>
  <si>
    <t>Nome Cognome PI</t>
  </si>
  <si>
    <t>ID USC / USSD  Sperimentatore</t>
  </si>
  <si>
    <t>Denom USC / USSD  Sperimentatore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</si>
  <si>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</si>
  <si>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</si>
  <si>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</si>
  <si>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</si>
  <si>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</si>
  <si>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</si>
  <si>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</si>
  <si>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</si>
  <si>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</si>
  <si>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</si>
  <si>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</si>
  <si>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</si>
  <si>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</si>
  <si>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</si>
  <si>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eMail PI</t>
  </si>
  <si>
    <t>Email Direttore</t>
  </si>
  <si>
    <t>1.17</t>
  </si>
  <si>
    <t>1.18</t>
  </si>
  <si>
    <t>1.19</t>
  </si>
  <si>
    <t>1.20</t>
  </si>
  <si>
    <t>1.21</t>
  </si>
  <si>
    <t>ID Altre USC coinvolte 1</t>
  </si>
  <si>
    <t>ID Altre USC coinvolte 2</t>
  </si>
  <si>
    <t>ID Altre USC coinvolte 3</t>
  </si>
  <si>
    <t>ID Altre USC coinvolte 4</t>
  </si>
  <si>
    <t>1 INTESTAZIONE</t>
  </si>
  <si>
    <t>Attività ambulatoriale</t>
  </si>
  <si>
    <t>si/no</t>
  </si>
  <si>
    <t>A.1.2</t>
  </si>
  <si>
    <t>A.1.3</t>
  </si>
  <si>
    <t xml:space="preserve">A1 Studio in regime di: </t>
  </si>
  <si>
    <t>A2 Previsoni variazioni</t>
  </si>
  <si>
    <t>numero giornate aggiuntive</t>
  </si>
  <si>
    <t>A.2.3</t>
  </si>
  <si>
    <t>A.2.4</t>
  </si>
  <si>
    <t>A.2.1</t>
  </si>
  <si>
    <t>A.2.2</t>
  </si>
  <si>
    <t>INTERO</t>
  </si>
  <si>
    <t>SE Sì: codice DRG in origine</t>
  </si>
  <si>
    <t>SE Sì: codice DRG in SUCCESSIVO</t>
  </si>
  <si>
    <t>A.2.5</t>
  </si>
  <si>
    <t>A.2.6</t>
  </si>
  <si>
    <t>Valore differenza (euro)</t>
  </si>
  <si>
    <t>valore incrementale DEGENZA  (euro)</t>
  </si>
  <si>
    <t>INPUT</t>
  </si>
  <si>
    <t>calcolato</t>
  </si>
  <si>
    <t>SE Sì: nmero gg DH incrementali</t>
  </si>
  <si>
    <t>valore incrementale GGdh  (euro)</t>
  </si>
  <si>
    <t>A3 Previsoni RICOVERI AD HOC</t>
  </si>
  <si>
    <t>A.2.7</t>
  </si>
  <si>
    <t>A.2.8</t>
  </si>
  <si>
    <t>A.2.9</t>
  </si>
  <si>
    <t>A.2.10</t>
  </si>
  <si>
    <t>Necessati ricoveri ad hoc</t>
  </si>
  <si>
    <t>ID USC 4</t>
  </si>
  <si>
    <t>GG USC1</t>
  </si>
  <si>
    <t>GG USC2</t>
  </si>
  <si>
    <t>GG USC3</t>
  </si>
  <si>
    <t>GG USC4</t>
  </si>
  <si>
    <t>Val USC1</t>
  </si>
  <si>
    <t>Val USC2</t>
  </si>
  <si>
    <t>Val USC3</t>
  </si>
  <si>
    <t>Val USC4</t>
  </si>
  <si>
    <t>ID USC1</t>
  </si>
  <si>
    <t>ID USC2</t>
  </si>
  <si>
    <t>ID USC3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</si>
  <si>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</si>
  <si>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</si>
  <si>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</si>
  <si>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</si>
  <si>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</si>
  <si>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</si>
  <si>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</si>
  <si>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</si>
  <si>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</si>
  <si>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</si>
  <si>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</si>
  <si>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</si>
  <si>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A.3.13</t>
  </si>
  <si>
    <t>tipo</t>
  </si>
  <si>
    <t>car</t>
  </si>
  <si>
    <t>tipo2</t>
  </si>
  <si>
    <t>cod QUALIFICA 1</t>
  </si>
  <si>
    <t>num ORE TOTALE 1</t>
  </si>
  <si>
    <t>val TOTALE 1</t>
  </si>
  <si>
    <t>cod QUALIFICA 2</t>
  </si>
  <si>
    <t>num ORE TOTALE 2</t>
  </si>
  <si>
    <t>val TOTALE 2</t>
  </si>
  <si>
    <t>cod QUALIFICA 3</t>
  </si>
  <si>
    <t>num ORE TOTALE 3</t>
  </si>
  <si>
    <t>val TOTALE 3</t>
  </si>
  <si>
    <t>cod QUALIFICA 4</t>
  </si>
  <si>
    <t>num ORE TOTALE 4</t>
  </si>
  <si>
    <t>val TOTALE 4</t>
  </si>
  <si>
    <t>cod QUALIFICA 5</t>
  </si>
  <si>
    <t>num ORE TOTALE 5</t>
  </si>
  <si>
    <t>val TOTALE 5</t>
  </si>
  <si>
    <t>cod QUALIFICA 6</t>
  </si>
  <si>
    <t>num ORE TOTALE 6</t>
  </si>
  <si>
    <t>val TOTALE 6</t>
  </si>
  <si>
    <t>B.1.1</t>
  </si>
  <si>
    <t>B.1.2</t>
  </si>
  <si>
    <t>B.1.3</t>
  </si>
  <si>
    <t>B.2.1</t>
  </si>
  <si>
    <t>B.2.2</t>
  </si>
  <si>
    <t>B.2.3</t>
  </si>
  <si>
    <t>B.3.1</t>
  </si>
  <si>
    <t>B.3.2</t>
  </si>
  <si>
    <t>B.3.3</t>
  </si>
  <si>
    <t>B.4.1</t>
  </si>
  <si>
    <t>B.4.2</t>
  </si>
  <si>
    <t>B.4.3</t>
  </si>
  <si>
    <t>B.5.1</t>
  </si>
  <si>
    <t>B.5.2</t>
  </si>
  <si>
    <t>B.5.3</t>
  </si>
  <si>
    <t>5.6.1</t>
  </si>
  <si>
    <t>B.6.2</t>
  </si>
  <si>
    <t>B.6.3</t>
  </si>
  <si>
    <t>cod prest1</t>
  </si>
  <si>
    <t>num prest1</t>
  </si>
  <si>
    <t>ValTOTALE prest1</t>
  </si>
  <si>
    <t>cod prest2</t>
  </si>
  <si>
    <t>num prest2</t>
  </si>
  <si>
    <t>ValTOTALE prest3</t>
  </si>
  <si>
    <t>…</t>
  </si>
  <si>
    <t>C.1.1</t>
  </si>
  <si>
    <t>C.1.2</t>
  </si>
  <si>
    <t>C.1.3</t>
  </si>
  <si>
    <t>C.2.1</t>
  </si>
  <si>
    <t>C.2.2</t>
  </si>
  <si>
    <t>C.3.3</t>
  </si>
  <si>
    <t>cod MAT1</t>
  </si>
  <si>
    <t>num MAT1</t>
  </si>
  <si>
    <t>ValTOTALE MAT1</t>
  </si>
  <si>
    <t>D.1.1</t>
  </si>
  <si>
    <t>D.1.2</t>
  </si>
  <si>
    <t>D.1.3</t>
  </si>
  <si>
    <t>D.2.1</t>
  </si>
  <si>
    <t>D.2.2</t>
  </si>
  <si>
    <t>D.2.3</t>
  </si>
  <si>
    <t>OLIAM</t>
  </si>
  <si>
    <t>anagrafica</t>
  </si>
  <si>
    <t>usc</t>
  </si>
  <si>
    <t>DRG</t>
  </si>
  <si>
    <t>diagnostica</t>
  </si>
  <si>
    <t>farmacia</t>
  </si>
  <si>
    <t>DataContratto</t>
  </si>
  <si>
    <t>CodContratto</t>
  </si>
  <si>
    <t>DataScadContratto</t>
  </si>
  <si>
    <t>NomeDirettoreStruttSperimentatore</t>
  </si>
  <si>
    <t>MatricolaDirettore StruttSperimentatore</t>
  </si>
  <si>
    <t>MatricolaRespProcedContratto</t>
  </si>
  <si>
    <t>ReferenteContrattoSponsor</t>
  </si>
  <si>
    <t>1.22</t>
  </si>
  <si>
    <t>1.23</t>
  </si>
  <si>
    <t>1.24</t>
  </si>
  <si>
    <t>1.25</t>
  </si>
  <si>
    <t>1.26</t>
  </si>
  <si>
    <t>C) PRESTAZIONI / ESAMI STRUMENTALI STUDIO-SPECIFICI (tot.costo)</t>
  </si>
  <si>
    <t>ContributoTotalePrevisione (euro)</t>
  </si>
  <si>
    <t>NumCasiArruolabiliPrevisione</t>
  </si>
  <si>
    <t>intero</t>
  </si>
  <si>
    <t>tabOrigineDato</t>
  </si>
  <si>
    <t>B) PERSONALE ÈQUIPE RICERCATORI</t>
  </si>
  <si>
    <t>A1) QUOTA FONDO AZ. SPERIMENT.</t>
  </si>
  <si>
    <t>TOTALE COSTI</t>
  </si>
  <si>
    <t>costi generali materiali</t>
  </si>
  <si>
    <t>studio profit</t>
  </si>
  <si>
    <t>studio no profit</t>
  </si>
  <si>
    <t>inserire solo se disponibile</t>
  </si>
  <si>
    <t>Acquisito il parere e nulla osta dei direttori e responsabili delle seguenti strutture coinvolte che riceveranno in copia il presente documento:</t>
  </si>
  <si>
    <t>C2)PRESTAZIONI / ESAMI STRUMENTALISTUDIO-SPECIFICI (tot.costo) extra Budget</t>
  </si>
  <si>
    <t>CONTRIBUTO integrativo per prestazioni extra budget</t>
  </si>
  <si>
    <t>contributo da indicare è presunto ed è relativo al totale</t>
  </si>
  <si>
    <t>1.1 Codice protocollo</t>
  </si>
  <si>
    <t xml:space="preserve">1.1 Titolo dello studio </t>
  </si>
  <si>
    <t>1.3 Codice EudraCT</t>
  </si>
  <si>
    <t>1.4 Tipo di studio</t>
  </si>
  <si>
    <t>1.6 Promotore</t>
  </si>
  <si>
    <t>1.7 Contributo Totale Previsione (euro)</t>
  </si>
  <si>
    <t>1.8 Periodo sviluppo da</t>
  </si>
  <si>
    <t>1.9 Periodo sviluppo a</t>
  </si>
  <si>
    <t>1.10 Numero Casi Arruolabili Previsione</t>
  </si>
  <si>
    <t>1.11 Matricola PI</t>
  </si>
  <si>
    <t>1.12 Nome Cognome PI</t>
  </si>
  <si>
    <t>1.13 ID USC / USSD  PI</t>
  </si>
  <si>
    <t>1.14 Denominazione USC / USSD  PI</t>
  </si>
  <si>
    <t>1.15 eMail PI</t>
  </si>
  <si>
    <t>1.16 Matricola Direttore Struttura PI</t>
  </si>
  <si>
    <t>1.17 Nome Direttore Struttura PI</t>
  </si>
  <si>
    <t>1.18 Email Direttore</t>
  </si>
  <si>
    <t>1.19 ID Altra USC coinvolte 1</t>
  </si>
  <si>
    <t>1.20 ID Altra USC coinvolte 2</t>
  </si>
  <si>
    <t>1.21 ID Altra USC coinvolte 3</t>
  </si>
  <si>
    <t>1.22 ID Altra USC coinvolte 4</t>
  </si>
  <si>
    <t>1.23 ID Altra USC coinvolte 5</t>
  </si>
  <si>
    <t>1.24 ID Altra USC coinvolte 6</t>
  </si>
  <si>
    <t>1.5 Codice OLIAM Promotore</t>
  </si>
  <si>
    <t>Numero di casi arruolabili</t>
  </si>
  <si>
    <t>54090051100</t>
  </si>
  <si>
    <t>54090045100</t>
  </si>
  <si>
    <t>54090092101</t>
  </si>
  <si>
    <t>54090235100</t>
  </si>
  <si>
    <t>54090104100</t>
  </si>
  <si>
    <t>54090114102</t>
  </si>
  <si>
    <t>54090163100</t>
  </si>
  <si>
    <t>54090271102</t>
  </si>
  <si>
    <t>54090292100</t>
  </si>
  <si>
    <t>57091195100</t>
  </si>
  <si>
    <t>54090325101</t>
  </si>
  <si>
    <t>54090374100</t>
  </si>
  <si>
    <t>54090404100</t>
  </si>
  <si>
    <t>54090441100</t>
  </si>
  <si>
    <t>53090622100</t>
  </si>
  <si>
    <t>54090745102</t>
  </si>
  <si>
    <t>54090271111</t>
  </si>
  <si>
    <t>54090385103</t>
  </si>
  <si>
    <t>S - ALBUMINA</t>
  </si>
  <si>
    <t>S - ALANINA AMINOTRANSFERASI (ALT) (GPT)</t>
  </si>
  <si>
    <t>S-ASPARTATO AMINOTRANSFERASI (AST) (GOT)</t>
  </si>
  <si>
    <t>S - FOSFATASI ALCALINA</t>
  </si>
  <si>
    <t>S - BILIRUBINA TOTALE REFLEX</t>
  </si>
  <si>
    <t>S - CALCIO TOTALE</t>
  </si>
  <si>
    <t>S - CREATININA</t>
  </si>
  <si>
    <t>S - GLUCOSIO</t>
  </si>
  <si>
    <t>S - LATTATO DEIDROGENASI (LDH)</t>
  </si>
  <si>
    <t>EPATITE C VIRUS [HCV], ricerca Anticorpi</t>
  </si>
  <si>
    <t>P- MAGNESIO TOTALE</t>
  </si>
  <si>
    <t>S - POTASSIO</t>
  </si>
  <si>
    <t>S - SODIO</t>
  </si>
  <si>
    <t>S - UREA</t>
  </si>
  <si>
    <t>EMOCROMO:  Hb, GR, GB, HCT, PLT, IND. DERIV., F. L.</t>
  </si>
  <si>
    <t>Sg - RETICOLOCITI</t>
  </si>
  <si>
    <t>U - GLUCOSIO</t>
  </si>
  <si>
    <t>U - PROTEINE (SU CAMPIONE ESTEMPORANEO)</t>
  </si>
  <si>
    <t>Laboratorio analisi</t>
  </si>
  <si>
    <t>90051</t>
  </si>
  <si>
    <t>90045</t>
  </si>
  <si>
    <t>90092</t>
  </si>
  <si>
    <t>90235</t>
  </si>
  <si>
    <t>90104</t>
  </si>
  <si>
    <t>90114</t>
  </si>
  <si>
    <t>90163</t>
  </si>
  <si>
    <t>90271</t>
  </si>
  <si>
    <t>90292</t>
  </si>
  <si>
    <t>91195</t>
  </si>
  <si>
    <t>90325</t>
  </si>
  <si>
    <t>90374</t>
  </si>
  <si>
    <t>90404</t>
  </si>
  <si>
    <t>90441</t>
  </si>
  <si>
    <t>90622</t>
  </si>
  <si>
    <t>90745</t>
  </si>
  <si>
    <t>90385</t>
  </si>
  <si>
    <t>S.I.M.T.</t>
  </si>
  <si>
    <t>s060PROVV0001</t>
  </si>
  <si>
    <t>s0608952100</t>
  </si>
  <si>
    <t>Cardiologia</t>
  </si>
  <si>
    <t>060</t>
  </si>
  <si>
    <t>ECOCARDIOGRAFIA - REF. SPERIM.</t>
  </si>
  <si>
    <t>ELETTROCARDIOGRAMMA  (ECG) PER ESTERNI - REF. SPERIM.</t>
  </si>
  <si>
    <t>Sg - EMOCROMO</t>
  </si>
  <si>
    <t>54090622100</t>
  </si>
  <si>
    <t>54090755100</t>
  </si>
  <si>
    <t>P - Tempo di TROMBINA (TT)</t>
  </si>
  <si>
    <t>54090754100</t>
  </si>
  <si>
    <t>P - Tempo di PROTROMBINA (PT)</t>
  </si>
  <si>
    <t>54090761100</t>
  </si>
  <si>
    <t>P - Tempo di TROMBOPLASTINA PARZIALE (PTT)</t>
  </si>
  <si>
    <t>54090092102</t>
  </si>
  <si>
    <t>Lq - ASPARTATO AMINOTRANSFERASI (AST)</t>
  </si>
  <si>
    <t>54090154100</t>
  </si>
  <si>
    <t>S - CREATINCHINASI (CPK o CK)</t>
  </si>
  <si>
    <t>54090225100</t>
  </si>
  <si>
    <t>S - FERRO</t>
  </si>
  <si>
    <t>54090271108</t>
  </si>
  <si>
    <t>S - GLICEMIA FRAZIONATA</t>
  </si>
  <si>
    <t>54099999141</t>
  </si>
  <si>
    <t>S - GLICEMIA FRAZIONATA (tre punti)</t>
  </si>
  <si>
    <t>54090432100</t>
  </si>
  <si>
    <t>S - TRIGLICERIDI</t>
  </si>
  <si>
    <t>54090273100</t>
  </si>
  <si>
    <t>U - Test di GRAVIDANZA</t>
  </si>
  <si>
    <t>54090368100</t>
  </si>
  <si>
    <t>PEPTIDE NATRIURETICO TIPO B (BNP)</t>
  </si>
  <si>
    <t>54090292101</t>
  </si>
  <si>
    <t>Lq - LATTATO DEIDROGENASI (LDH)</t>
  </si>
  <si>
    <t>54090281100</t>
  </si>
  <si>
    <t>Sg - Hb-EMOGLOBINA GLICATA</t>
  </si>
  <si>
    <t>s0608943100</t>
  </si>
  <si>
    <t>TEST CARDIOVASCOLARE DA SFORZO CON CICLOERGOMETRO - REF. SPERIM.</t>
  </si>
  <si>
    <t>4. Costi gestione Aziendali (fattibilità locale, monitoraggio ecc.)</t>
  </si>
  <si>
    <t>Studio fattibilità e monitoraggio 1° anno</t>
  </si>
  <si>
    <t>Monitoraggio anni successivi al primo</t>
  </si>
  <si>
    <t>n.</t>
  </si>
  <si>
    <t>anni durata</t>
  </si>
  <si>
    <t>Validazione fattibilità locale / Direttore struttura amministrativa</t>
  </si>
  <si>
    <t>AGG. 16/03/16</t>
  </si>
  <si>
    <t>SIRONI SANDRO</t>
  </si>
  <si>
    <t>SSIRONI@hpg23.it</t>
  </si>
  <si>
    <t>ssironi@hpg23.it</t>
  </si>
  <si>
    <t>msottocorno@asst-pg23.it</t>
  </si>
  <si>
    <t>possibile ricovero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</si>
</sst>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0.00_ ;\-#,##0.00\ "/>
    <numFmt numFmtId="167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1"/>
      <color theme="1"/>
      <name val="Times New Roman"/>
      <family val="1"/>
    </font>
    <font>
      <sz val="8"/>
      <color theme="2" tint="-0.74999237037263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2" tint="-0.74999237037263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Verdana"/>
      <family val="2"/>
    </font>
    <font>
      <sz val="10"/>
      <name val="Arial"/>
      <family val="2"/>
    </font>
    <font>
      <sz val="9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8" fillId="0" borderId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20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Protection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3" fillId="2" borderId="1" xfId="1" applyFont="1" applyFill="1" applyBorder="1" applyProtection="1"/>
    <xf numFmtId="43" fontId="0" fillId="3" borderId="0" xfId="1" applyFont="1" applyFill="1"/>
    <xf numFmtId="0" fontId="3" fillId="2" borderId="1" xfId="0" applyFont="1" applyFill="1" applyBorder="1" applyAlignment="1">
      <alignment horizontal="center" textRotation="180"/>
    </xf>
    <xf numFmtId="43" fontId="5" fillId="2" borderId="1" xfId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9" fillId="0" borderId="5" xfId="2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5" xfId="3" applyFont="1" applyBorder="1"/>
    <xf numFmtId="0" fontId="7" fillId="4" borderId="6" xfId="3" applyFont="1" applyFill="1" applyBorder="1" applyAlignment="1">
      <alignment horizontal="center"/>
    </xf>
    <xf numFmtId="43" fontId="2" fillId="0" borderId="0" xfId="0" applyNumberFormat="1" applyFont="1" applyAlignment="1">
      <alignment vertical="center"/>
    </xf>
    <xf numFmtId="0" fontId="9" fillId="0" borderId="7" xfId="2" applyFont="1" applyBorder="1"/>
    <xf numFmtId="0" fontId="4" fillId="0" borderId="0" xfId="0" applyFont="1" applyAlignment="1">
      <alignment vertical="center" wrapText="1"/>
    </xf>
    <xf numFmtId="0" fontId="7" fillId="0" borderId="5" xfId="3" quotePrefix="1" applyFont="1" applyBorder="1"/>
    <xf numFmtId="0" fontId="10" fillId="0" borderId="5" xfId="6" applyFill="1" applyBorder="1" applyAlignment="1"/>
    <xf numFmtId="0" fontId="9" fillId="4" borderId="6" xfId="5" applyFont="1" applyFill="1" applyBorder="1" applyAlignment="1">
      <alignment horizontal="left"/>
    </xf>
    <xf numFmtId="0" fontId="7" fillId="0" borderId="7" xfId="4" applyFont="1" applyBorder="1"/>
    <xf numFmtId="0" fontId="9" fillId="0" borderId="5" xfId="5" applyFont="1" applyBorder="1" applyAlignment="1">
      <alignment horizontal="left"/>
    </xf>
    <xf numFmtId="0" fontId="9" fillId="0" borderId="8" xfId="5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quotePrefix="1" applyBorder="1"/>
    <xf numFmtId="0" fontId="0" fillId="0" borderId="5" xfId="0" applyBorder="1"/>
    <xf numFmtId="0" fontId="10" fillId="0" borderId="5" xfId="6" applyBorder="1" applyAlignment="1"/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0" fillId="0" borderId="9" xfId="0" applyBorder="1"/>
    <xf numFmtId="0" fontId="9" fillId="0" borderId="5" xfId="8" applyFont="1" applyBorder="1"/>
    <xf numFmtId="0" fontId="5" fillId="0" borderId="0" xfId="0" applyFont="1"/>
    <xf numFmtId="43" fontId="5" fillId="0" borderId="0" xfId="1" applyFont="1"/>
    <xf numFmtId="43" fontId="5" fillId="0" borderId="0" xfId="0" applyNumberFormat="1" applyFont="1"/>
    <xf numFmtId="43" fontId="5" fillId="2" borderId="1" xfId="1" applyFont="1" applyFill="1" applyBorder="1" applyAlignment="1" applyProtection="1">
      <alignment horizontal="left" wrapText="1"/>
    </xf>
    <xf numFmtId="0" fontId="3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9" fontId="0" fillId="0" borderId="0" xfId="7" applyFont="1"/>
    <xf numFmtId="0" fontId="0" fillId="5" borderId="1" xfId="0" applyFill="1" applyBorder="1" applyAlignment="1" applyProtection="1">
      <alignment horizontal="center"/>
      <protection locked="0"/>
    </xf>
    <xf numFmtId="43" fontId="0" fillId="5" borderId="1" xfId="1" applyFont="1" applyFill="1" applyBorder="1" applyProtection="1">
      <protection locked="0"/>
    </xf>
    <xf numFmtId="0" fontId="0" fillId="6" borderId="0" xfId="0" applyFill="1" applyAlignment="1">
      <alignment wrapText="1"/>
    </xf>
    <xf numFmtId="0" fontId="15" fillId="2" borderId="10" xfId="0" applyFont="1" applyFill="1" applyBorder="1" applyAlignment="1" applyProtection="1">
      <alignment vertical="center" wrapText="1"/>
      <protection locked="0"/>
    </xf>
    <xf numFmtId="43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166" fontId="0" fillId="0" borderId="1" xfId="1" applyNumberFormat="1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66" fontId="0" fillId="2" borderId="1" xfId="1" applyNumberFormat="1" applyFont="1" applyFill="1" applyBorder="1" applyProtection="1"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1" xfId="0" applyFill="1" applyBorder="1" applyProtection="1">
      <protection locked="0"/>
    </xf>
    <xf numFmtId="43" fontId="0" fillId="0" borderId="0" xfId="1" applyFont="1" applyFill="1"/>
    <xf numFmtId="43" fontId="5" fillId="9" borderId="1" xfId="1" applyFont="1" applyFill="1" applyBorder="1" applyProtection="1"/>
    <xf numFmtId="0" fontId="5" fillId="8" borderId="1" xfId="0" applyFont="1" applyFill="1" applyBorder="1" applyProtection="1"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2" fillId="2" borderId="11" xfId="0" applyFont="1" applyFill="1" applyBorder="1" applyAlignment="1" applyProtection="1">
      <alignment horizontal="center"/>
      <protection locked="0"/>
    </xf>
    <xf numFmtId="0" fontId="18" fillId="0" borderId="0" xfId="0" applyFont="1"/>
    <xf numFmtId="43" fontId="0" fillId="3" borderId="12" xfId="1" applyFont="1" applyFill="1" applyBorder="1"/>
    <xf numFmtId="43" fontId="3" fillId="0" borderId="0" xfId="1" applyFont="1"/>
    <xf numFmtId="0" fontId="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13" xfId="0" applyBorder="1"/>
    <xf numFmtId="0" fontId="19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0" borderId="9" xfId="0" applyFont="1" applyBorder="1"/>
    <xf numFmtId="43" fontId="5" fillId="2" borderId="1" xfId="1" applyFont="1" applyFill="1" applyBorder="1" applyAlignment="1" applyProtection="1">
      <alignment wrapText="1"/>
      <protection locked="0"/>
    </xf>
    <xf numFmtId="167" fontId="5" fillId="2" borderId="1" xfId="1" applyNumberFormat="1" applyFont="1" applyFill="1" applyBorder="1" applyAlignment="1" applyProtection="1">
      <alignment horizontal="center" wrapText="1"/>
      <protection locked="0"/>
    </xf>
    <xf numFmtId="0" fontId="1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43" fontId="5" fillId="2" borderId="0" xfId="1" applyFont="1" applyFill="1" applyBorder="1" applyAlignment="1" applyProtection="1">
      <alignment horizontal="center"/>
    </xf>
    <xf numFmtId="165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43" fontId="3" fillId="2" borderId="1" xfId="1" applyFont="1" applyFill="1" applyBorder="1" applyAlignment="1" applyProtection="1">
      <alignment horizontal="center"/>
    </xf>
    <xf numFmtId="0" fontId="17" fillId="0" borderId="0" xfId="0" applyFont="1" applyAlignment="1">
      <alignment horizontal="left"/>
    </xf>
    <xf numFmtId="3" fontId="3" fillId="8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0" fontId="0" fillId="0" borderId="0" xfId="0" applyAlignment="1">
      <alignment horizontal="right" vertical="center"/>
    </xf>
    <xf numFmtId="0" fontId="0" fillId="0" borderId="14" xfId="0" applyBorder="1"/>
    <xf numFmtId="43" fontId="0" fillId="0" borderId="14" xfId="0" applyNumberFormat="1" applyBorder="1" applyAlignment="1">
      <alignment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right" vertical="center"/>
    </xf>
    <xf numFmtId="43" fontId="4" fillId="0" borderId="14" xfId="0" applyNumberFormat="1" applyFont="1" applyBorder="1" applyAlignment="1">
      <alignment vertical="center"/>
    </xf>
    <xf numFmtId="43" fontId="21" fillId="0" borderId="0" xfId="1" applyFont="1"/>
    <xf numFmtId="0" fontId="21" fillId="0" borderId="0" xfId="0" applyFont="1"/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0" xfId="3" applyFont="1"/>
    <xf numFmtId="0" fontId="7" fillId="0" borderId="5" xfId="5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15" xfId="0" applyFont="1" applyBorder="1"/>
    <xf numFmtId="0" fontId="0" fillId="0" borderId="15" xfId="0" applyBorder="1" applyAlignment="1">
      <alignment horizontal="left"/>
    </xf>
    <xf numFmtId="0" fontId="23" fillId="0" borderId="17" xfId="0" applyFont="1" applyBorder="1"/>
    <xf numFmtId="0" fontId="23" fillId="0" borderId="18" xfId="0" applyFont="1" applyBorder="1"/>
    <xf numFmtId="0" fontId="23" fillId="0" borderId="0" xfId="0" applyFont="1"/>
    <xf numFmtId="0" fontId="23" fillId="0" borderId="16" xfId="0" applyFont="1" applyBorder="1"/>
    <xf numFmtId="0" fontId="2" fillId="0" borderId="17" xfId="0" applyFont="1" applyBorder="1"/>
    <xf numFmtId="43" fontId="1" fillId="0" borderId="0" xfId="1" applyFont="1"/>
    <xf numFmtId="0" fontId="15" fillId="10" borderId="0" xfId="0" applyFont="1" applyFill="1"/>
    <xf numFmtId="43" fontId="15" fillId="10" borderId="0" xfId="1" applyFont="1" applyFill="1"/>
    <xf numFmtId="0" fontId="15" fillId="0" borderId="0" xfId="0" applyFont="1"/>
    <xf numFmtId="0" fontId="2" fillId="0" borderId="14" xfId="0" applyFont="1" applyBorder="1" applyAlignment="1">
      <alignment vertical="center"/>
    </xf>
    <xf numFmtId="49" fontId="9" fillId="4" borderId="6" xfId="5" applyNumberFormat="1" applyFont="1" applyFill="1" applyBorder="1" applyAlignment="1">
      <alignment horizontal="left"/>
    </xf>
    <xf numFmtId="49" fontId="9" fillId="0" borderId="5" xfId="5" applyNumberFormat="1" applyFont="1" applyBorder="1" applyAlignment="1">
      <alignment horizontal="left"/>
    </xf>
    <xf numFmtId="49" fontId="9" fillId="0" borderId="5" xfId="5" quotePrefix="1" applyNumberFormat="1" applyFont="1" applyBorder="1" applyAlignment="1">
      <alignment horizontal="left"/>
    </xf>
    <xf numFmtId="49" fontId="9" fillId="0" borderId="8" xfId="5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9" fillId="0" borderId="0" xfId="5" applyFont="1" applyAlignment="1">
      <alignment horizontal="left"/>
    </xf>
    <xf numFmtId="0" fontId="24" fillId="0" borderId="0" xfId="0" applyFont="1"/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3" fontId="5" fillId="0" borderId="0" xfId="0" applyNumberFormat="1" applyFont="1" applyAlignment="1">
      <alignment horizontal="left" wrapText="1"/>
    </xf>
    <xf numFmtId="0" fontId="5" fillId="2" borderId="1" xfId="1" applyNumberFormat="1" applyFont="1" applyFill="1" applyBorder="1" applyAlignment="1" applyProtection="1">
      <alignment horizontal="center" wrapText="1"/>
      <protection locked="0"/>
    </xf>
    <xf numFmtId="3" fontId="3" fillId="0" borderId="0" xfId="0" applyNumberFormat="1" applyFont="1" applyAlignment="1">
      <alignment horizontal="left" wrapText="1"/>
    </xf>
    <xf numFmtId="49" fontId="25" fillId="0" borderId="16" xfId="0" applyNumberFormat="1" applyFont="1" applyBorder="1" applyAlignment="1">
      <alignment horizontal="left"/>
    </xf>
    <xf numFmtId="0" fontId="0" fillId="0" borderId="16" xfId="0" applyBorder="1"/>
    <xf numFmtId="2" fontId="0" fillId="0" borderId="0" xfId="0" applyNumberFormat="1"/>
    <xf numFmtId="49" fontId="0" fillId="0" borderId="16" xfId="0" applyNumberFormat="1" applyBorder="1"/>
    <xf numFmtId="164" fontId="25" fillId="0" borderId="16" xfId="12" applyFont="1" applyBorder="1"/>
    <xf numFmtId="0" fontId="9" fillId="0" borderId="16" xfId="8" applyFont="1" applyBorder="1"/>
    <xf numFmtId="0" fontId="9" fillId="0" borderId="16" xfId="8" applyFont="1" applyBorder="1" applyAlignment="1">
      <alignment horizontal="right"/>
    </xf>
    <xf numFmtId="0" fontId="9" fillId="0" borderId="0" xfId="8" applyFont="1" applyAlignment="1">
      <alignment horizontal="right"/>
    </xf>
    <xf numFmtId="0" fontId="9" fillId="0" borderId="0" xfId="8" applyFont="1"/>
    <xf numFmtId="0" fontId="26" fillId="0" borderId="5" xfId="13" applyFont="1" applyBorder="1" applyAlignment="1">
      <alignment wrapText="1"/>
    </xf>
    <xf numFmtId="164" fontId="7" fillId="0" borderId="5" xfId="12" applyFont="1" applyFill="1" applyBorder="1" applyAlignment="1">
      <alignment horizontal="right" wrapText="1"/>
    </xf>
    <xf numFmtId="2" fontId="0" fillId="0" borderId="16" xfId="0" applyNumberFormat="1" applyBorder="1"/>
    <xf numFmtId="164" fontId="7" fillId="0" borderId="16" xfId="12" applyFont="1" applyFill="1" applyBorder="1" applyAlignment="1">
      <alignment horizontal="right" wrapText="1"/>
    </xf>
    <xf numFmtId="0" fontId="9" fillId="4" borderId="19" xfId="8" applyFont="1" applyFill="1" applyBorder="1" applyAlignment="1">
      <alignment horizontal="center"/>
    </xf>
    <xf numFmtId="2" fontId="25" fillId="0" borderId="16" xfId="12" applyNumberFormat="1" applyFont="1" applyBorder="1"/>
    <xf numFmtId="2" fontId="9" fillId="0" borderId="16" xfId="8" applyNumberFormat="1" applyFont="1" applyBorder="1" applyAlignment="1">
      <alignment horizontal="right"/>
    </xf>
    <xf numFmtId="2" fontId="7" fillId="0" borderId="16" xfId="12" applyNumberFormat="1" applyFont="1" applyFill="1" applyBorder="1" applyAlignment="1">
      <alignment horizontal="right" wrapText="1"/>
    </xf>
    <xf numFmtId="0" fontId="26" fillId="0" borderId="16" xfId="13" applyFont="1" applyBorder="1" applyAlignment="1">
      <alignment wrapText="1"/>
    </xf>
    <xf numFmtId="2" fontId="9" fillId="0" borderId="5" xfId="8" applyNumberFormat="1" applyFont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0" fillId="0" borderId="5" xfId="6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43" fontId="4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1" fillId="7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wrapText="1"/>
    </xf>
    <xf numFmtId="0" fontId="0" fillId="2" borderId="1" xfId="0" applyFill="1" applyBorder="1" applyProtection="1">
      <protection locked="0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1" fillId="0" borderId="0" xfId="0" applyFont="1"/>
  </cellXfs>
  <cellStyles count="14">
    <cellStyle name="Collegamento ipertestuale" xfId="6" builtinId="8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Migliaia" xfId="1" builtinId="3"/>
    <cellStyle name="Normale" xfId="0" builtinId="0"/>
    <cellStyle name="Normale_diagnostica" xfId="8" xr:uid="{00000000-0005-0000-0000-000006000000}"/>
    <cellStyle name="Normale_dirigenti" xfId="4" xr:uid="{00000000-0005-0000-0000-000007000000}"/>
    <cellStyle name="Normale_dirigenti_1" xfId="5" xr:uid="{00000000-0005-0000-0000-000008000000}"/>
    <cellStyle name="Normale_Foglio1" xfId="2" xr:uid="{00000000-0005-0000-0000-000009000000}"/>
    <cellStyle name="Normale_Foglio1_1" xfId="3" xr:uid="{00000000-0005-0000-0000-00000A000000}"/>
    <cellStyle name="Normale_Foglio3" xfId="13" xr:uid="{00000000-0005-0000-0000-00000B000000}"/>
    <cellStyle name="Percentuale" xfId="7" builtinId="5"/>
    <cellStyle name="Valuta" xfId="12" builtinId="4"/>
  </cellStyles>
  <dxfs count="33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2" formatCode="0.0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indexed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indexed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right style="thin">
          <color indexed="22"/>
        </right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96171</xdr:colOff>
      <xdr:row>4</xdr:row>
      <xdr:rowOff>108015</xdr:rowOff>
    </xdr:to>
    <xdr:pic>
      <xdr:nvPicPr>
        <xdr:cNvPr id="4" name="Immag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7408" cy="85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598602</xdr:colOff>
      <xdr:row>2</xdr:row>
      <xdr:rowOff>143759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80052" cy="97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579552</xdr:colOff>
      <xdr:row>3</xdr:row>
      <xdr:rowOff>400934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80052" cy="97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150927</xdr:colOff>
      <xdr:row>2</xdr:row>
      <xdr:rowOff>186621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80052" cy="97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150927</xdr:colOff>
      <xdr:row>2</xdr:row>
      <xdr:rowOff>186621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5777" cy="977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304385</xdr:colOff>
      <xdr:row>2</xdr:row>
      <xdr:rowOff>284517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80052" cy="97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la46" displayName="Tabella46" ref="A1:D10" totalsRowShown="0" headerRowDxfId="32">
  <autoFilter ref="A1:D10" xr:uid="{00000000-0009-0000-0100-000005000000}"/>
  <tableColumns count="4">
    <tableColumn id="1" xr3:uid="{00000000-0010-0000-0000-000001000000}" name="Qualifica"/>
    <tableColumn id="2" xr3:uid="{00000000-0010-0000-0000-000002000000}" name="studio profit"/>
    <tableColumn id="4" xr3:uid="{00000000-0010-0000-0000-000004000000}" name="studio no profit" dataDxfId="31" dataCellStyle="Migliaia"/>
    <tableColumn id="3" xr3:uid="{00000000-0010-0000-0000-000003000000}" name="Colonna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a3" displayName="Tabella3" ref="A1:E764" totalsRowShown="0" headerRowDxfId="30" dataDxfId="28" headerRowBorderDxfId="29" tableBorderDxfId="27" totalsRowBorderDxfId="26">
  <autoFilter ref="A1:E764" xr:uid="{00000000-0009-0000-0100-000003000000}"/>
  <sortState xmlns:xlrd2="http://schemas.microsoft.com/office/spreadsheetml/2017/richdata2" ref="A2:E764">
    <sortCondition ref="A1:A764"/>
  </sortState>
  <tableColumns count="5">
    <tableColumn id="1" xr3:uid="{00000000-0010-0000-0100-000001000000}" name="nominativo" dataDxfId="25"/>
    <tableColumn id="2" xr3:uid="{00000000-0010-0000-0100-000002000000}" name="MATRICOLA" dataDxfId="24"/>
    <tableColumn id="3" xr3:uid="{00000000-0010-0000-0100-000003000000}" name="COD_REPARTO" dataDxfId="23"/>
    <tableColumn id="4" xr3:uid="{00000000-0010-0000-0100-000004000000}" name="REPARTO_TESTO" dataDxfId="22"/>
    <tableColumn id="5" xr3:uid="{00000000-0010-0000-0100-000005000000}" name="email1" dataDxfId="21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la2" displayName="Tabella2" ref="A1:E1048575" totalsRowShown="0" headerRowDxfId="20" dataDxfId="18" headerRowBorderDxfId="19" tableBorderDxfId="17">
  <autoFilter ref="A1:E1048575" xr:uid="{00000000-0009-0000-0100-000002000000}"/>
  <sortState xmlns:xlrd2="http://schemas.microsoft.com/office/spreadsheetml/2017/richdata2" ref="A2:E54">
    <sortCondition ref="A1:A1048575"/>
  </sortState>
  <tableColumns count="5">
    <tableColumn id="1" xr3:uid="{00000000-0010-0000-0200-000001000000}" name="COD_REPARTO" dataDxfId="16"/>
    <tableColumn id="2" xr3:uid="{00000000-0010-0000-0200-000002000000}" name="REPARTO_TESTO" dataDxfId="15"/>
    <tableColumn id="3" xr3:uid="{00000000-0010-0000-0200-000003000000}" name="nominativo" dataDxfId="14"/>
    <tableColumn id="4" xr3:uid="{00000000-0010-0000-0200-000004000000}" name="MATRICOLA" dataDxfId="13"/>
    <tableColumn id="5" xr3:uid="{00000000-0010-0000-0200-000005000000}" name="email1" dataDxfId="1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ella1" displayName="Tabella1" ref="A1:H1048572" totalsRowShown="0" headerRowDxfId="11" dataDxfId="9" headerRowBorderDxfId="10" tableBorderDxfId="8">
  <autoFilter ref="A1:H1048572" xr:uid="{00000000-0009-0000-0100-000001000000}"/>
  <sortState xmlns:xlrd2="http://schemas.microsoft.com/office/spreadsheetml/2017/richdata2" ref="A2:H1048572">
    <sortCondition ref="A1:A1048572"/>
  </sortState>
  <tableColumns count="8">
    <tableColumn id="1" xr3:uid="{00000000-0010-0000-0300-000001000000}" name="defAZ" dataDxfId="7"/>
    <tableColumn id="2" xr3:uid="{00000000-0010-0000-0300-000002000000}" name="codAZ" dataDxfId="6"/>
    <tableColumn id="3" xr3:uid="{00000000-0010-0000-0300-000003000000}" name="0" dataDxfId="5"/>
    <tableColumn id="4" xr3:uid="{00000000-0010-0000-0300-000004000000}" name="Nome Struttura" dataDxfId="4"/>
    <tableColumn id="5" xr3:uid="{00000000-0010-0000-0300-000005000000}" name="cMED" dataDxfId="3"/>
    <tableColumn id="6" xr3:uid="{00000000-0010-0000-0300-000006000000}" name="cCOMP" dataDxfId="2"/>
    <tableColumn id="7" xr3:uid="{00000000-0010-0000-0300-000007000000}" name="CdC" dataDxfId="1"/>
    <tableColumn id="8" xr3:uid="{00000000-0010-0000-0300-000008000000}" name="codDG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fpezzoli@hpg23.it" TargetMode="External"/><Relationship Id="rId7" Type="http://schemas.openxmlformats.org/officeDocument/2006/relationships/table" Target="../tables/table3.xml"/><Relationship Id="rId2" Type="http://schemas.openxmlformats.org/officeDocument/2006/relationships/hyperlink" Target="mailto:ffusi@hpg23.it" TargetMode="External"/><Relationship Id="rId1" Type="http://schemas.openxmlformats.org/officeDocument/2006/relationships/hyperlink" Target="mailto:mfraticelli@hpg23.it" TargetMode="External"/><Relationship Id="rId6" Type="http://schemas.openxmlformats.org/officeDocument/2006/relationships/hyperlink" Target="mailto:msottocorno@asst-pg23.it" TargetMode="External"/><Relationship Id="rId5" Type="http://schemas.openxmlformats.org/officeDocument/2006/relationships/hyperlink" Target="mailto:ssironi@hpg23.it" TargetMode="External"/><Relationship Id="rId4" Type="http://schemas.openxmlformats.org/officeDocument/2006/relationships/hyperlink" Target="mailto:mbranchi@hpg23.it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SIRONI@hpg23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H61"/>
  <sheetViews>
    <sheetView tabSelected="1" zoomScale="97" zoomScaleNormal="97" zoomScalePageLayoutView="125" workbookViewId="0">
      <pane ySplit="8" topLeftCell="A9" activePane="bottomLeft" state="frozen"/>
      <selection activeCell="G29" sqref="G29"/>
      <selection pane="bottomLeft" activeCell="A5" sqref="A5"/>
    </sheetView>
  </sheetViews>
  <sheetFormatPr defaultColWidth="8.85546875" defaultRowHeight="15" x14ac:dyDescent="0.25"/>
  <cols>
    <col min="1" max="1" width="32.140625" style="21" customWidth="1"/>
    <col min="2" max="2" width="23" style="4" customWidth="1"/>
    <col min="3" max="3" width="17.42578125" customWidth="1"/>
    <col min="4" max="4" width="6.140625" customWidth="1"/>
    <col min="5" max="5" width="6.28515625" customWidth="1"/>
    <col min="6" max="6" width="21" customWidth="1"/>
    <col min="7" max="7" width="17.140625" customWidth="1"/>
    <col min="8" max="8" width="8.85546875" hidden="1" customWidth="1"/>
    <col min="9" max="9" width="23.140625" customWidth="1"/>
  </cols>
  <sheetData>
    <row r="1" spans="1:8" x14ac:dyDescent="0.25">
      <c r="A1"/>
      <c r="B1"/>
      <c r="F1" s="15" t="s">
        <v>1709</v>
      </c>
    </row>
    <row r="2" spans="1:8" x14ac:dyDescent="0.25">
      <c r="A2"/>
      <c r="B2"/>
      <c r="F2" s="183"/>
      <c r="G2" s="183"/>
      <c r="H2" s="183"/>
    </row>
    <row r="3" spans="1:8" x14ac:dyDescent="0.25">
      <c r="A3"/>
      <c r="B3"/>
    </row>
    <row r="4" spans="1:8" x14ac:dyDescent="0.25">
      <c r="A4"/>
      <c r="B4"/>
      <c r="F4" s="36" t="s">
        <v>3526</v>
      </c>
    </row>
    <row r="5" spans="1:8" s="76" customFormat="1" ht="38.25" customHeight="1" x14ac:dyDescent="0.3">
      <c r="A5" s="76" t="s">
        <v>3163</v>
      </c>
      <c r="B5" s="76" t="s">
        <v>3166</v>
      </c>
    </row>
    <row r="6" spans="1:8" x14ac:dyDescent="0.25">
      <c r="A6"/>
      <c r="B6"/>
    </row>
    <row r="7" spans="1:8" x14ac:dyDescent="0.25">
      <c r="A7" s="45" t="s">
        <v>7</v>
      </c>
      <c r="B7" s="52"/>
      <c r="C7" s="13"/>
      <c r="D7" s="13"/>
      <c r="E7" s="13"/>
      <c r="F7" s="13"/>
    </row>
    <row r="8" spans="1:8" ht="28.5" customHeight="1" x14ac:dyDescent="0.25">
      <c r="A8" s="45" t="s">
        <v>6</v>
      </c>
      <c r="B8" s="184"/>
      <c r="C8" s="185"/>
      <c r="D8" s="185"/>
      <c r="E8" s="186"/>
      <c r="F8" s="13"/>
    </row>
    <row r="9" spans="1:8" x14ac:dyDescent="0.25">
      <c r="A9" s="21" t="s">
        <v>8</v>
      </c>
      <c r="B9" s="52"/>
      <c r="C9" s="13"/>
      <c r="D9" s="51"/>
      <c r="E9" s="13"/>
      <c r="F9" s="13"/>
    </row>
    <row r="10" spans="1:8" x14ac:dyDescent="0.25">
      <c r="A10" s="45" t="s">
        <v>3178</v>
      </c>
      <c r="B10" s="187"/>
      <c r="C10" s="188"/>
      <c r="D10" s="51"/>
      <c r="E10" s="51"/>
      <c r="F10" s="13"/>
    </row>
    <row r="11" spans="1:8" x14ac:dyDescent="0.25">
      <c r="A11" s="21" t="s">
        <v>3220</v>
      </c>
      <c r="B11" s="52"/>
      <c r="C11" s="36" t="s">
        <v>3399</v>
      </c>
      <c r="D11" s="51"/>
      <c r="E11" s="13"/>
      <c r="F11" s="13"/>
    </row>
    <row r="12" spans="1:8" x14ac:dyDescent="0.25">
      <c r="A12" s="45" t="s">
        <v>3179</v>
      </c>
      <c r="B12" s="187"/>
      <c r="C12" s="189"/>
      <c r="D12" s="189"/>
      <c r="E12" s="188"/>
      <c r="F12" s="13"/>
    </row>
    <row r="13" spans="1:8" ht="18" customHeight="1" x14ac:dyDescent="0.25">
      <c r="A13" s="44"/>
      <c r="B13" s="93"/>
      <c r="C13" s="36" t="s">
        <v>3403</v>
      </c>
      <c r="D13" s="36"/>
      <c r="E13" s="36"/>
      <c r="F13" s="36"/>
      <c r="G13" s="145"/>
    </row>
    <row r="14" spans="1:8" x14ac:dyDescent="0.25">
      <c r="A14" s="21" t="s">
        <v>3158</v>
      </c>
      <c r="B14" s="94"/>
      <c r="C14" s="94"/>
      <c r="D14" s="55" t="s">
        <v>3159</v>
      </c>
      <c r="E14" s="56">
        <f>C14-B14</f>
        <v>0</v>
      </c>
      <c r="F14" s="13"/>
    </row>
    <row r="15" spans="1:8" x14ac:dyDescent="0.25">
      <c r="A15" s="21" t="s">
        <v>3428</v>
      </c>
      <c r="B15" s="149"/>
      <c r="C15" s="13"/>
      <c r="D15" s="13"/>
      <c r="E15" s="13"/>
      <c r="F15" s="13"/>
    </row>
    <row r="16" spans="1:8" ht="14.25" customHeight="1" x14ac:dyDescent="0.25">
      <c r="A16" s="21" t="s">
        <v>9</v>
      </c>
      <c r="B16" s="80" t="e">
        <f>"dr. " &amp;VLOOKUP($F$2,medici,1,2)</f>
        <v>#N/A</v>
      </c>
      <c r="D16" s="13"/>
      <c r="E16" s="57" t="e">
        <f>VLOOKUP($F$2,medici,2,2)</f>
        <v>#N/A</v>
      </c>
      <c r="F16" s="13"/>
    </row>
    <row r="17" spans="1:6" ht="18" customHeight="1" x14ac:dyDescent="0.25">
      <c r="A17" s="21" t="s">
        <v>10</v>
      </c>
      <c r="B17" s="80" t="e">
        <f>VLOOKUP(F2,medici,4,2)</f>
        <v>#N/A</v>
      </c>
      <c r="D17" s="13"/>
      <c r="E17" s="16" t="e">
        <f>VLOOKUP(F2,medici,3,2)</f>
        <v>#N/A</v>
      </c>
      <c r="F17" s="13"/>
    </row>
    <row r="18" spans="1:6" x14ac:dyDescent="0.25">
      <c r="A18" s="32"/>
      <c r="B18" s="95" t="e">
        <f>VLOOKUP($F$2,medici,5,2)</f>
        <v>#N/A</v>
      </c>
      <c r="C18" s="34"/>
      <c r="D18" s="33"/>
      <c r="E18" s="33"/>
      <c r="F18" s="13"/>
    </row>
    <row r="19" spans="1:6" ht="18" customHeight="1" x14ac:dyDescent="0.25">
      <c r="A19" s="21" t="s">
        <v>3138</v>
      </c>
      <c r="B19" s="80" t="e">
        <f>"dr. " &amp;VLOOKUP($E$17,USC,3,1)</f>
        <v>#N/A</v>
      </c>
      <c r="D19" s="13"/>
      <c r="E19" s="46" t="e">
        <f>VLOOKUP($E$17,USC,4.2)</f>
        <v>#N/A</v>
      </c>
      <c r="F19" s="13"/>
    </row>
    <row r="20" spans="1:6" ht="15" customHeight="1" x14ac:dyDescent="0.25">
      <c r="B20" s="80" t="e">
        <f>VLOOKUP($E$17,USC,2,1)</f>
        <v>#N/A</v>
      </c>
      <c r="E20" s="16" t="e">
        <f>E17</f>
        <v>#N/A</v>
      </c>
      <c r="F20" s="13"/>
    </row>
    <row r="21" spans="1:6" x14ac:dyDescent="0.25">
      <c r="A21" s="32"/>
      <c r="B21" s="95" t="e">
        <f>VLOOKUP($E$17,USC,5.2)</f>
        <v>#N/A</v>
      </c>
      <c r="C21" s="34"/>
      <c r="D21" s="34"/>
      <c r="E21" s="34"/>
    </row>
    <row r="22" spans="1:6" x14ac:dyDescent="0.25">
      <c r="A22" s="21" t="s">
        <v>2200</v>
      </c>
      <c r="B22" s="190"/>
      <c r="C22" s="193"/>
      <c r="D22" s="192"/>
      <c r="E22" s="192"/>
    </row>
    <row r="23" spans="1:6" x14ac:dyDescent="0.25">
      <c r="A23" s="21" t="s">
        <v>2200</v>
      </c>
      <c r="B23" s="190"/>
      <c r="C23" s="193"/>
      <c r="D23" s="192"/>
      <c r="E23" s="192"/>
    </row>
    <row r="24" spans="1:6" x14ac:dyDescent="0.25">
      <c r="A24" s="21" t="s">
        <v>2200</v>
      </c>
      <c r="B24" s="190"/>
      <c r="C24" s="191"/>
      <c r="D24" s="192"/>
      <c r="E24" s="192"/>
    </row>
    <row r="25" spans="1:6" x14ac:dyDescent="0.25">
      <c r="A25" s="21" t="s">
        <v>2200</v>
      </c>
      <c r="B25" s="190"/>
      <c r="C25" s="191"/>
      <c r="D25" s="192"/>
      <c r="E25" s="192"/>
    </row>
    <row r="26" spans="1:6" x14ac:dyDescent="0.25">
      <c r="A26" s="21" t="s">
        <v>2200</v>
      </c>
      <c r="B26" s="190"/>
      <c r="C26" s="191"/>
      <c r="D26" s="192"/>
      <c r="E26" s="192"/>
    </row>
    <row r="27" spans="1:6" x14ac:dyDescent="0.25">
      <c r="A27" s="21" t="s">
        <v>2200</v>
      </c>
      <c r="B27" s="190"/>
      <c r="C27" s="191"/>
      <c r="D27" s="192"/>
      <c r="E27" s="192"/>
    </row>
    <row r="28" spans="1:6" x14ac:dyDescent="0.25">
      <c r="B28" s="96"/>
      <c r="C28" s="15"/>
    </row>
    <row r="29" spans="1:6" x14ac:dyDescent="0.25">
      <c r="A29" s="15" t="s">
        <v>2201</v>
      </c>
      <c r="C29" s="100"/>
    </row>
    <row r="30" spans="1:6" x14ac:dyDescent="0.25">
      <c r="A30"/>
      <c r="C30" s="122" t="s">
        <v>3137</v>
      </c>
      <c r="D30" s="123" t="s">
        <v>3184</v>
      </c>
      <c r="E30" s="123" t="s">
        <v>3185</v>
      </c>
    </row>
    <row r="31" spans="1:6" x14ac:dyDescent="0.25">
      <c r="A31" s="176" t="str">
        <f>GENERALE!B7</f>
        <v>A) PARTE GENERALE</v>
      </c>
      <c r="B31" s="172"/>
      <c r="C31" s="15"/>
      <c r="D31" s="16"/>
      <c r="E31" s="16"/>
    </row>
    <row r="32" spans="1:6" x14ac:dyDescent="0.25">
      <c r="A32" s="53" t="s">
        <v>3394</v>
      </c>
      <c r="B32" s="48">
        <v>0.1</v>
      </c>
      <c r="C32" s="53">
        <f>B13*B32</f>
        <v>0</v>
      </c>
      <c r="D32" s="16"/>
      <c r="E32" s="16"/>
    </row>
    <row r="33" spans="1:5" x14ac:dyDescent="0.25">
      <c r="A33" s="176" t="str">
        <f>PERSONALE!B7</f>
        <v>B) PERSONALE COINVOLTO ÈQUIPE RICERCATORI (tot.costo)</v>
      </c>
      <c r="B33" s="176"/>
      <c r="C33" s="19">
        <f>PERSONALE!D26</f>
        <v>0</v>
      </c>
      <c r="D33" s="43">
        <f>SUM(PERSONALE!I:I)</f>
        <v>0</v>
      </c>
      <c r="E33" s="43">
        <f>SUM(PERSONALE!J:J)</f>
        <v>0</v>
      </c>
    </row>
    <row r="34" spans="1:5" x14ac:dyDescent="0.25">
      <c r="A34" s="176" t="str">
        <f>'PRESTAZIONI BDG'!B6</f>
        <v>C) PRESTAZIONI / ESAMI STRUMENTALISTUDIO-SPECIFICI (tot.costo)</v>
      </c>
      <c r="B34" s="172"/>
      <c r="C34" s="5">
        <f>SUM('PRESTAZIONI BDG'!F:F)</f>
        <v>0</v>
      </c>
      <c r="D34" s="43">
        <f>SUM('PRESTAZIONI BDG'!K:K)</f>
        <v>0</v>
      </c>
      <c r="E34" s="43">
        <f>SUM('PRESTAZIONI BDG'!L:L)</f>
        <v>0</v>
      </c>
    </row>
    <row r="35" spans="1:5" x14ac:dyDescent="0.25">
      <c r="A35" s="53" t="str">
        <f>'FARMACI PRESIDI'!B7</f>
        <v>D) PRESIDI e MATERIALE NECESSARI ALLO STUDIO</v>
      </c>
      <c r="C35" s="5">
        <f>SUM('FARMACI PRESIDI'!F:F)</f>
        <v>0</v>
      </c>
    </row>
    <row r="36" spans="1:5" ht="15.75" thickBot="1" x14ac:dyDescent="0.3">
      <c r="A36" s="53" t="s">
        <v>3157</v>
      </c>
      <c r="C36" s="112"/>
    </row>
    <row r="37" spans="1:5" ht="15.75" thickTop="1" x14ac:dyDescent="0.25">
      <c r="A37" s="53"/>
      <c r="B37" s="111" t="s">
        <v>3395</v>
      </c>
      <c r="C37" s="5">
        <f>-SUM(C31:C36)</f>
        <v>0</v>
      </c>
    </row>
    <row r="38" spans="1:5" ht="15.75" thickBot="1" x14ac:dyDescent="0.3">
      <c r="A38" s="118"/>
      <c r="B38" s="117" t="s">
        <v>3182</v>
      </c>
      <c r="C38" s="113">
        <f>B13</f>
        <v>0</v>
      </c>
    </row>
    <row r="39" spans="1:5" ht="15.75" thickTop="1" x14ac:dyDescent="0.25">
      <c r="A39" s="53"/>
      <c r="B39" s="116" t="s">
        <v>3183</v>
      </c>
      <c r="C39" s="5">
        <f>SUM(C37:C38)</f>
        <v>0</v>
      </c>
    </row>
    <row r="40" spans="1:5" x14ac:dyDescent="0.25">
      <c r="A40" s="53"/>
      <c r="B40" s="116"/>
      <c r="C40" s="5"/>
    </row>
    <row r="41" spans="1:5" ht="15.75" thickBot="1" x14ac:dyDescent="0.3">
      <c r="A41" s="138" t="s">
        <v>3402</v>
      </c>
      <c r="B41" s="138"/>
      <c r="C41" s="113">
        <f>SUM(PRESTAZIONIextraBDG!F9:F26)</f>
        <v>0</v>
      </c>
      <c r="D41" s="43">
        <f>SUM(PRESTAZIONIextraBDG!K:K)</f>
        <v>0</v>
      </c>
      <c r="E41" s="43">
        <f>SUM(PRESTAZIONIextraBDG!L:L)</f>
        <v>0</v>
      </c>
    </row>
    <row r="42" spans="1:5" ht="15.75" thickTop="1" x14ac:dyDescent="0.25">
      <c r="A42" s="53"/>
      <c r="C42" s="5"/>
      <c r="D42" s="43"/>
      <c r="E42" s="43"/>
    </row>
    <row r="43" spans="1:5" ht="24.75" customHeight="1" x14ac:dyDescent="0.25">
      <c r="A43" s="177" t="s">
        <v>3400</v>
      </c>
      <c r="B43" s="178"/>
      <c r="C43" s="178"/>
      <c r="D43" s="178"/>
      <c r="E43" s="178"/>
    </row>
    <row r="44" spans="1:5" x14ac:dyDescent="0.25">
      <c r="A44" s="54">
        <f t="shared" ref="A44:A49" si="0">B22</f>
        <v>0</v>
      </c>
      <c r="B44" t="str">
        <f>IF(A44&lt;&gt;0,VLOOKUP(A44,USC!B$1:C$1048575,2,FALSE),"")</f>
        <v/>
      </c>
    </row>
    <row r="45" spans="1:5" x14ac:dyDescent="0.25">
      <c r="A45" s="54">
        <f t="shared" si="0"/>
        <v>0</v>
      </c>
      <c r="B45" t="str">
        <f>IF(A45&lt;&gt;0,VLOOKUP(A45,USC!B$1:C$1048575,2,FALSE),"")</f>
        <v/>
      </c>
    </row>
    <row r="46" spans="1:5" x14ac:dyDescent="0.25">
      <c r="A46" s="54">
        <f t="shared" si="0"/>
        <v>0</v>
      </c>
      <c r="B46" t="str">
        <f>IF(A46&lt;&gt;0,VLOOKUP(A46,USC!B$1:C$1048575,2,FALSE),"")</f>
        <v/>
      </c>
    </row>
    <row r="47" spans="1:5" x14ac:dyDescent="0.25">
      <c r="A47" s="54">
        <f t="shared" si="0"/>
        <v>0</v>
      </c>
      <c r="B47" t="str">
        <f>IF(A47&lt;&gt;0,VLOOKUP(A47,USC!B$1:C$1048575,2,FALSE),"")</f>
        <v/>
      </c>
    </row>
    <row r="48" spans="1:5" x14ac:dyDescent="0.25">
      <c r="A48" s="54">
        <f t="shared" si="0"/>
        <v>0</v>
      </c>
      <c r="B48" t="str">
        <f>IF(A48&lt;&gt;0,VLOOKUP(A48,USC!B$1:C$1048575,2,FALSE),"")</f>
        <v/>
      </c>
    </row>
    <row r="49" spans="1:3" x14ac:dyDescent="0.25">
      <c r="A49" s="54">
        <f t="shared" si="0"/>
        <v>0</v>
      </c>
      <c r="B49" t="str">
        <f>IF(A49&lt;&gt;0,VLOOKUP(A49,USC!B$1:C$1048575,2,FALSE),"")</f>
        <v/>
      </c>
    </row>
    <row r="50" spans="1:3" ht="12" customHeight="1" x14ac:dyDescent="0.25"/>
    <row r="51" spans="1:3" x14ac:dyDescent="0.25">
      <c r="A51" s="21" t="s">
        <v>3172</v>
      </c>
      <c r="B51" s="172" t="s">
        <v>3169</v>
      </c>
      <c r="C51" s="173"/>
    </row>
    <row r="52" spans="1:3" s="36" customFormat="1" ht="6" customHeight="1" x14ac:dyDescent="0.2">
      <c r="A52" s="83"/>
      <c r="B52" s="181"/>
      <c r="C52" s="182"/>
    </row>
    <row r="53" spans="1:3" x14ac:dyDescent="0.25">
      <c r="A53" s="21" t="s">
        <v>3173</v>
      </c>
      <c r="B53" s="172" t="s">
        <v>3170</v>
      </c>
      <c r="C53" s="173"/>
    </row>
    <row r="54" spans="1:3" s="89" customFormat="1" ht="9" x14ac:dyDescent="0.15">
      <c r="A54" s="88" t="e">
        <f>B16</f>
        <v>#N/A</v>
      </c>
      <c r="B54" s="174" t="e">
        <f>B19</f>
        <v>#N/A</v>
      </c>
      <c r="C54" s="175"/>
    </row>
    <row r="55" spans="1:3" ht="12.75" customHeight="1" x14ac:dyDescent="0.25">
      <c r="A55" s="81" t="s">
        <v>3174</v>
      </c>
      <c r="B55" s="179" t="s">
        <v>3175</v>
      </c>
      <c r="C55" s="180"/>
    </row>
    <row r="56" spans="1:3" x14ac:dyDescent="0.25">
      <c r="A56" s="21" t="s">
        <v>3173</v>
      </c>
    </row>
    <row r="57" spans="1:3" x14ac:dyDescent="0.25">
      <c r="A57" s="81" t="s">
        <v>3181</v>
      </c>
    </row>
    <row r="58" spans="1:3" x14ac:dyDescent="0.25">
      <c r="A58" s="170" t="s">
        <v>3525</v>
      </c>
    </row>
    <row r="59" spans="1:3" x14ac:dyDescent="0.25">
      <c r="A59" s="170"/>
    </row>
    <row r="60" spans="1:3" x14ac:dyDescent="0.25">
      <c r="A60" s="21" t="s">
        <v>3172</v>
      </c>
      <c r="B60" s="172" t="s">
        <v>3173</v>
      </c>
      <c r="C60" s="173"/>
    </row>
    <row r="61" spans="1:3" x14ac:dyDescent="0.25">
      <c r="A61" s="83"/>
    </row>
  </sheetData>
  <dataConsolidate/>
  <mergeCells count="20">
    <mergeCell ref="F2:H2"/>
    <mergeCell ref="B8:E8"/>
    <mergeCell ref="A34:B34"/>
    <mergeCell ref="A31:B31"/>
    <mergeCell ref="B10:C10"/>
    <mergeCell ref="B12:E12"/>
    <mergeCell ref="B26:E26"/>
    <mergeCell ref="B25:E25"/>
    <mergeCell ref="B22:E22"/>
    <mergeCell ref="B23:E23"/>
    <mergeCell ref="B24:E24"/>
    <mergeCell ref="B27:E27"/>
    <mergeCell ref="B53:C53"/>
    <mergeCell ref="B54:C54"/>
    <mergeCell ref="A33:B33"/>
    <mergeCell ref="A43:E43"/>
    <mergeCell ref="B60:C60"/>
    <mergeCell ref="B55:C55"/>
    <mergeCell ref="B51:C51"/>
    <mergeCell ref="B52:C52"/>
  </mergeCells>
  <pageMargins left="0.70866141732283472" right="0.70866141732283472" top="0.15748031496062992" bottom="0.35433070866141736" header="0.31496062992125984" footer="0.1181102362204724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Legende!$A$1:$A$2</xm:f>
          </x14:formula1>
          <xm:sqref>B10</xm:sqref>
        </x14:dataValidation>
        <x14:dataValidation type="list" allowBlank="1" showInputMessage="1" showErrorMessage="1" xr:uid="{00000000-0002-0000-0000-000001000000}">
          <x14:formula1>
            <xm:f>dirigenti!$A$2:$A$1500</xm:f>
          </x14:formula1>
          <xm:sqref>F2 B1:B4 B6</xm:sqref>
        </x14:dataValidation>
        <x14:dataValidation type="list" allowBlank="1" showInputMessage="1" showErrorMessage="1" xr:uid="{00000000-0002-0000-0000-000002000000}">
          <x14:formula1>
            <xm:f>USC!$B$2:$B$61</xm:f>
          </x14:formula1>
          <xm:sqref>C28:C29</xm:sqref>
        </x14:dataValidation>
        <x14:dataValidation type="list" allowBlank="1" showInputMessage="1" showErrorMessage="1" xr:uid="{00000000-0002-0000-0000-000003000000}">
          <x14:formula1>
            <xm:f>USC!$B:$B</xm:f>
          </x14:formula1>
          <xm:sqref>B22:C27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topLeftCell="A16" workbookViewId="0">
      <selection activeCell="E48" sqref="E48"/>
    </sheetView>
  </sheetViews>
  <sheetFormatPr defaultColWidth="8.85546875" defaultRowHeight="15" x14ac:dyDescent="0.25"/>
  <cols>
    <col min="1" max="1" width="10.85546875" customWidth="1"/>
    <col min="2" max="2" width="37.140625" customWidth="1"/>
    <col min="3" max="3" width="34.85546875" customWidth="1"/>
    <col min="4" max="4" width="13.42578125" customWidth="1"/>
    <col min="5" max="5" width="24" customWidth="1"/>
  </cols>
  <sheetData>
    <row r="1" spans="1:5" x14ac:dyDescent="0.25">
      <c r="A1" s="18" t="s">
        <v>116</v>
      </c>
      <c r="B1" t="s">
        <v>117</v>
      </c>
      <c r="C1" s="18" t="s">
        <v>114</v>
      </c>
      <c r="D1" s="18" t="s">
        <v>115</v>
      </c>
      <c r="E1" s="18" t="s">
        <v>1710</v>
      </c>
    </row>
    <row r="2" spans="1:5" x14ac:dyDescent="0.25">
      <c r="A2" s="17" t="s">
        <v>231</v>
      </c>
      <c r="B2" t="s">
        <v>232</v>
      </c>
      <c r="C2" s="17" t="s">
        <v>108</v>
      </c>
      <c r="D2" s="17" t="s">
        <v>63</v>
      </c>
      <c r="E2" s="17" t="s">
        <v>1750</v>
      </c>
    </row>
    <row r="3" spans="1:5" x14ac:dyDescent="0.25">
      <c r="A3" s="17" t="s">
        <v>158</v>
      </c>
      <c r="B3" t="s">
        <v>159</v>
      </c>
      <c r="C3" s="17" t="s">
        <v>95</v>
      </c>
      <c r="D3" s="17" t="s">
        <v>50</v>
      </c>
      <c r="E3" s="17" t="s">
        <v>1737</v>
      </c>
    </row>
    <row r="4" spans="1:5" x14ac:dyDescent="0.25">
      <c r="A4" s="17" t="s">
        <v>174</v>
      </c>
      <c r="B4" t="s">
        <v>175</v>
      </c>
      <c r="C4" s="17" t="s">
        <v>97</v>
      </c>
      <c r="D4" s="17" t="s">
        <v>52</v>
      </c>
      <c r="E4" s="17" t="s">
        <v>1739</v>
      </c>
    </row>
    <row r="5" spans="1:5" x14ac:dyDescent="0.25">
      <c r="A5" s="26" t="s">
        <v>307</v>
      </c>
      <c r="B5" t="s">
        <v>308</v>
      </c>
      <c r="C5" s="17"/>
      <c r="D5" s="17"/>
      <c r="E5" s="17"/>
    </row>
    <row r="6" spans="1:5" x14ac:dyDescent="0.25">
      <c r="A6" s="17" t="s">
        <v>607</v>
      </c>
      <c r="B6" t="s">
        <v>608</v>
      </c>
      <c r="C6" s="17" t="s">
        <v>90</v>
      </c>
      <c r="D6" s="17" t="s">
        <v>45</v>
      </c>
      <c r="E6" s="17" t="s">
        <v>1732</v>
      </c>
    </row>
    <row r="7" spans="1:5" x14ac:dyDescent="0.25">
      <c r="A7" s="17" t="s">
        <v>743</v>
      </c>
      <c r="B7" t="s">
        <v>744</v>
      </c>
      <c r="C7" s="17" t="s">
        <v>112</v>
      </c>
      <c r="D7" s="17" t="s">
        <v>67</v>
      </c>
      <c r="E7" s="17" t="s">
        <v>1754</v>
      </c>
    </row>
    <row r="8" spans="1:5" x14ac:dyDescent="0.25">
      <c r="A8" s="17" t="s">
        <v>212</v>
      </c>
      <c r="B8" t="s">
        <v>213</v>
      </c>
      <c r="C8" s="17" t="s">
        <v>107</v>
      </c>
      <c r="D8" s="17" t="s">
        <v>62</v>
      </c>
      <c r="E8" s="17" t="s">
        <v>1749</v>
      </c>
    </row>
    <row r="9" spans="1:5" x14ac:dyDescent="0.25">
      <c r="A9" s="17" t="s">
        <v>322</v>
      </c>
      <c r="B9" t="s">
        <v>323</v>
      </c>
      <c r="C9" s="17" t="s">
        <v>88</v>
      </c>
      <c r="D9" s="17" t="s">
        <v>43</v>
      </c>
      <c r="E9" s="17" t="s">
        <v>1730</v>
      </c>
    </row>
    <row r="10" spans="1:5" x14ac:dyDescent="0.25">
      <c r="A10" s="17" t="s">
        <v>161</v>
      </c>
      <c r="B10" t="s">
        <v>162</v>
      </c>
      <c r="C10" s="17" t="s">
        <v>80</v>
      </c>
      <c r="D10" s="17" t="s">
        <v>35</v>
      </c>
      <c r="E10" s="17" t="s">
        <v>1722</v>
      </c>
    </row>
    <row r="11" spans="1:5" x14ac:dyDescent="0.25">
      <c r="A11" s="17" t="s">
        <v>180</v>
      </c>
      <c r="B11" t="s">
        <v>181</v>
      </c>
      <c r="C11" s="17" t="s">
        <v>93</v>
      </c>
      <c r="D11" s="17" t="s">
        <v>48</v>
      </c>
      <c r="E11" s="17" t="s">
        <v>1735</v>
      </c>
    </row>
    <row r="12" spans="1:5" x14ac:dyDescent="0.25">
      <c r="A12" s="17" t="s">
        <v>312</v>
      </c>
      <c r="B12" t="s">
        <v>313</v>
      </c>
      <c r="C12" s="17" t="s">
        <v>106</v>
      </c>
      <c r="D12" s="17" t="s">
        <v>61</v>
      </c>
      <c r="E12" s="17" t="s">
        <v>1748</v>
      </c>
    </row>
    <row r="13" spans="1:5" x14ac:dyDescent="0.25">
      <c r="A13" s="17" t="s">
        <v>184</v>
      </c>
      <c r="B13" t="s">
        <v>185</v>
      </c>
      <c r="C13" s="17" t="s">
        <v>82</v>
      </c>
      <c r="D13" s="17" t="s">
        <v>37</v>
      </c>
      <c r="E13" s="17" t="s">
        <v>1724</v>
      </c>
    </row>
    <row r="14" spans="1:5" x14ac:dyDescent="0.25">
      <c r="A14" s="26" t="s">
        <v>132</v>
      </c>
      <c r="B14" t="s">
        <v>133</v>
      </c>
      <c r="C14" s="30" t="s">
        <v>3192</v>
      </c>
      <c r="D14" s="26" t="s">
        <v>1091</v>
      </c>
      <c r="E14" s="26" t="s">
        <v>2046</v>
      </c>
    </row>
    <row r="15" spans="1:5" x14ac:dyDescent="0.25">
      <c r="A15" s="26" t="s">
        <v>227</v>
      </c>
      <c r="B15" t="s">
        <v>228</v>
      </c>
      <c r="C15" s="26" t="s">
        <v>462</v>
      </c>
      <c r="D15" s="26" t="s">
        <v>463</v>
      </c>
      <c r="E15" s="26" t="s">
        <v>1887</v>
      </c>
    </row>
    <row r="16" spans="1:5" x14ac:dyDescent="0.25">
      <c r="A16" s="17" t="s">
        <v>188</v>
      </c>
      <c r="B16" t="s">
        <v>189</v>
      </c>
      <c r="C16" s="17" t="s">
        <v>69</v>
      </c>
      <c r="D16" s="17" t="s">
        <v>24</v>
      </c>
      <c r="E16" s="17" t="s">
        <v>1711</v>
      </c>
    </row>
    <row r="17" spans="1:5" x14ac:dyDescent="0.25">
      <c r="A17" s="17" t="s">
        <v>164</v>
      </c>
      <c r="B17" t="s">
        <v>165</v>
      </c>
      <c r="C17" s="17" t="s">
        <v>76</v>
      </c>
      <c r="D17" s="17" t="s">
        <v>31</v>
      </c>
      <c r="E17" s="17" t="s">
        <v>1718</v>
      </c>
    </row>
    <row r="18" spans="1:5" x14ac:dyDescent="0.25">
      <c r="A18" s="17" t="s">
        <v>224</v>
      </c>
      <c r="B18" t="s">
        <v>225</v>
      </c>
      <c r="C18" s="17" t="s">
        <v>70</v>
      </c>
      <c r="D18" s="17" t="s">
        <v>25</v>
      </c>
      <c r="E18" s="17" t="s">
        <v>1712</v>
      </c>
    </row>
    <row r="19" spans="1:5" x14ac:dyDescent="0.25">
      <c r="A19" s="17" t="s">
        <v>121</v>
      </c>
      <c r="B19" t="s">
        <v>122</v>
      </c>
      <c r="C19" s="17" t="s">
        <v>1453</v>
      </c>
      <c r="D19" s="26" t="s">
        <v>1454</v>
      </c>
      <c r="E19" s="26" t="s">
        <v>2132</v>
      </c>
    </row>
    <row r="20" spans="1:5" x14ac:dyDescent="0.25">
      <c r="A20" s="17" t="s">
        <v>291</v>
      </c>
      <c r="B20" t="s">
        <v>292</v>
      </c>
      <c r="C20" s="17" t="s">
        <v>83</v>
      </c>
      <c r="D20" s="17" t="s">
        <v>38</v>
      </c>
      <c r="E20" s="17" t="s">
        <v>1725</v>
      </c>
    </row>
    <row r="21" spans="1:5" x14ac:dyDescent="0.25">
      <c r="A21" s="17" t="s">
        <v>702</v>
      </c>
      <c r="B21" t="s">
        <v>703</v>
      </c>
      <c r="C21" s="17" t="s">
        <v>99</v>
      </c>
      <c r="D21" s="17" t="s">
        <v>54</v>
      </c>
      <c r="E21" s="17" t="s">
        <v>1741</v>
      </c>
    </row>
    <row r="22" spans="1:5" x14ac:dyDescent="0.25">
      <c r="A22" s="17" t="s">
        <v>587</v>
      </c>
      <c r="B22" t="s">
        <v>588</v>
      </c>
      <c r="C22" s="17" t="s">
        <v>111</v>
      </c>
      <c r="D22" s="17" t="s">
        <v>66</v>
      </c>
      <c r="E22" s="17" t="s">
        <v>1753</v>
      </c>
    </row>
    <row r="23" spans="1:5" x14ac:dyDescent="0.25">
      <c r="A23" s="17" t="s">
        <v>215</v>
      </c>
      <c r="B23" t="s">
        <v>216</v>
      </c>
      <c r="C23" s="17" t="s">
        <v>85</v>
      </c>
      <c r="D23" s="17" t="s">
        <v>40</v>
      </c>
      <c r="E23" s="17" t="s">
        <v>1727</v>
      </c>
    </row>
    <row r="24" spans="1:5" x14ac:dyDescent="0.25">
      <c r="A24" s="17" t="s">
        <v>884</v>
      </c>
      <c r="B24" t="s">
        <v>3186</v>
      </c>
      <c r="C24" s="17" t="s">
        <v>105</v>
      </c>
      <c r="D24" s="17" t="s">
        <v>60</v>
      </c>
      <c r="E24" s="17" t="s">
        <v>1747</v>
      </c>
    </row>
    <row r="25" spans="1:5" x14ac:dyDescent="0.25">
      <c r="A25" s="22" t="s">
        <v>255</v>
      </c>
      <c r="B25" s="26" t="s">
        <v>256</v>
      </c>
      <c r="C25" s="17" t="s">
        <v>1425</v>
      </c>
      <c r="D25" s="26" t="s">
        <v>1426</v>
      </c>
      <c r="E25" s="17"/>
    </row>
    <row r="26" spans="1:5" x14ac:dyDescent="0.25">
      <c r="A26" s="17" t="s">
        <v>129</v>
      </c>
      <c r="B26" t="s">
        <v>130</v>
      </c>
      <c r="C26" s="17" t="s">
        <v>73</v>
      </c>
      <c r="D26" s="17" t="s">
        <v>28</v>
      </c>
      <c r="E26" s="17" t="s">
        <v>1715</v>
      </c>
    </row>
    <row r="27" spans="1:5" x14ac:dyDescent="0.25">
      <c r="A27" s="17" t="s">
        <v>428</v>
      </c>
      <c r="B27" t="s">
        <v>199</v>
      </c>
      <c r="C27" s="17" t="s">
        <v>98</v>
      </c>
      <c r="D27" s="17" t="s">
        <v>53</v>
      </c>
      <c r="E27" s="17" t="s">
        <v>1740</v>
      </c>
    </row>
    <row r="28" spans="1:5" x14ac:dyDescent="0.25">
      <c r="A28" s="26" t="s">
        <v>963</v>
      </c>
      <c r="B28" t="s">
        <v>964</v>
      </c>
      <c r="C28" s="26" t="s">
        <v>961</v>
      </c>
      <c r="D28" s="26" t="s">
        <v>962</v>
      </c>
      <c r="E28" s="26" t="s">
        <v>2022</v>
      </c>
    </row>
    <row r="29" spans="1:5" x14ac:dyDescent="0.25">
      <c r="A29" s="17" t="s">
        <v>151</v>
      </c>
      <c r="B29" t="s">
        <v>152</v>
      </c>
      <c r="C29" s="17" t="s">
        <v>104</v>
      </c>
      <c r="D29" s="17" t="s">
        <v>59</v>
      </c>
      <c r="E29" s="17" t="s">
        <v>1746</v>
      </c>
    </row>
    <row r="30" spans="1:5" x14ac:dyDescent="0.25">
      <c r="A30" s="17" t="s">
        <v>193</v>
      </c>
      <c r="B30" t="s">
        <v>194</v>
      </c>
      <c r="C30" s="17" t="s">
        <v>110</v>
      </c>
      <c r="D30" s="17" t="s">
        <v>65</v>
      </c>
      <c r="E30" s="17" t="s">
        <v>1752</v>
      </c>
    </row>
    <row r="31" spans="1:5" x14ac:dyDescent="0.25">
      <c r="A31" s="17" t="s">
        <v>486</v>
      </c>
      <c r="B31" t="s">
        <v>487</v>
      </c>
      <c r="C31" s="17" t="s">
        <v>77</v>
      </c>
      <c r="D31" s="17" t="s">
        <v>32</v>
      </c>
      <c r="E31" s="17" t="s">
        <v>1719</v>
      </c>
    </row>
    <row r="32" spans="1:5" x14ac:dyDescent="0.25">
      <c r="A32" s="17" t="s">
        <v>237</v>
      </c>
      <c r="B32" t="s">
        <v>238</v>
      </c>
      <c r="C32" s="17" t="s">
        <v>86</v>
      </c>
      <c r="D32" s="17" t="s">
        <v>41</v>
      </c>
      <c r="E32" s="17" t="s">
        <v>1728</v>
      </c>
    </row>
    <row r="33" spans="1:5" x14ac:dyDescent="0.25">
      <c r="A33" s="17" t="s">
        <v>767</v>
      </c>
      <c r="B33" t="s">
        <v>768</v>
      </c>
      <c r="C33" s="17" t="s">
        <v>94</v>
      </c>
      <c r="D33" s="17" t="s">
        <v>49</v>
      </c>
      <c r="E33" s="17" t="s">
        <v>1736</v>
      </c>
    </row>
    <row r="34" spans="1:5" x14ac:dyDescent="0.25">
      <c r="A34" s="17" t="s">
        <v>309</v>
      </c>
      <c r="B34" t="s">
        <v>187</v>
      </c>
      <c r="C34" s="17" t="s">
        <v>72</v>
      </c>
      <c r="D34" s="17" t="s">
        <v>27</v>
      </c>
      <c r="E34" s="17" t="s">
        <v>1714</v>
      </c>
    </row>
    <row r="35" spans="1:5" x14ac:dyDescent="0.25">
      <c r="A35" s="17" t="s">
        <v>1136</v>
      </c>
      <c r="B35" t="s">
        <v>167</v>
      </c>
      <c r="C35" s="17" t="s">
        <v>102</v>
      </c>
      <c r="D35" s="17" t="s">
        <v>57</v>
      </c>
      <c r="E35" s="17" t="s">
        <v>1744</v>
      </c>
    </row>
    <row r="36" spans="1:5" x14ac:dyDescent="0.25">
      <c r="A36" s="17" t="s">
        <v>371</v>
      </c>
      <c r="B36" t="s">
        <v>372</v>
      </c>
      <c r="C36" s="17" t="s">
        <v>3527</v>
      </c>
      <c r="D36" s="17">
        <v>62701</v>
      </c>
      <c r="E36" s="23" t="s">
        <v>3529</v>
      </c>
    </row>
    <row r="37" spans="1:5" x14ac:dyDescent="0.25">
      <c r="A37" s="17" t="s">
        <v>126</v>
      </c>
      <c r="B37" t="s">
        <v>127</v>
      </c>
      <c r="C37" s="17" t="s">
        <v>71</v>
      </c>
      <c r="D37" s="17" t="s">
        <v>26</v>
      </c>
      <c r="E37" s="17" t="s">
        <v>1713</v>
      </c>
    </row>
    <row r="38" spans="1:5" x14ac:dyDescent="0.25">
      <c r="A38" s="17" t="s">
        <v>269</v>
      </c>
      <c r="B38" t="s">
        <v>270</v>
      </c>
      <c r="C38" s="17" t="s">
        <v>92</v>
      </c>
      <c r="D38" s="17" t="s">
        <v>47</v>
      </c>
      <c r="E38" s="17" t="s">
        <v>1734</v>
      </c>
    </row>
    <row r="39" spans="1:5" x14ac:dyDescent="0.25">
      <c r="A39" s="17" t="s">
        <v>148</v>
      </c>
      <c r="B39" t="s">
        <v>3193</v>
      </c>
      <c r="C39" s="17" t="s">
        <v>81</v>
      </c>
      <c r="D39" s="17" t="s">
        <v>36</v>
      </c>
      <c r="E39" s="17" t="s">
        <v>1723</v>
      </c>
    </row>
    <row r="40" spans="1:5" x14ac:dyDescent="0.25">
      <c r="A40" s="17" t="s">
        <v>201</v>
      </c>
      <c r="B40" t="s">
        <v>149</v>
      </c>
      <c r="C40" s="17" t="s">
        <v>87</v>
      </c>
      <c r="D40" s="17" t="s">
        <v>42</v>
      </c>
      <c r="E40" s="17" t="s">
        <v>1729</v>
      </c>
    </row>
    <row r="41" spans="1:5" x14ac:dyDescent="0.25">
      <c r="A41" s="17" t="s">
        <v>135</v>
      </c>
      <c r="B41" t="s">
        <v>136</v>
      </c>
      <c r="C41" s="17" t="s">
        <v>79</v>
      </c>
      <c r="D41" s="17" t="s">
        <v>34</v>
      </c>
      <c r="E41" s="17" t="s">
        <v>1721</v>
      </c>
    </row>
    <row r="42" spans="1:5" x14ac:dyDescent="0.25">
      <c r="A42" s="17" t="s">
        <v>221</v>
      </c>
      <c r="B42" t="s">
        <v>222</v>
      </c>
      <c r="C42" s="17" t="s">
        <v>89</v>
      </c>
      <c r="D42" s="17" t="s">
        <v>44</v>
      </c>
      <c r="E42" s="17" t="s">
        <v>1731</v>
      </c>
    </row>
    <row r="43" spans="1:5" x14ac:dyDescent="0.25">
      <c r="A43" s="17" t="s">
        <v>379</v>
      </c>
      <c r="B43" t="s">
        <v>380</v>
      </c>
      <c r="C43" s="17" t="s">
        <v>96</v>
      </c>
      <c r="D43" s="17" t="s">
        <v>51</v>
      </c>
      <c r="E43" s="17" t="s">
        <v>1738</v>
      </c>
    </row>
    <row r="44" spans="1:5" x14ac:dyDescent="0.25">
      <c r="A44" s="17" t="s">
        <v>145</v>
      </c>
      <c r="B44" t="s">
        <v>146</v>
      </c>
      <c r="C44" s="17" t="s">
        <v>84</v>
      </c>
      <c r="D44" s="17" t="s">
        <v>39</v>
      </c>
      <c r="E44" s="17" t="s">
        <v>1726</v>
      </c>
    </row>
    <row r="45" spans="1:5" x14ac:dyDescent="0.25">
      <c r="A45" s="29" t="s">
        <v>196</v>
      </c>
      <c r="B45" t="s">
        <v>3187</v>
      </c>
      <c r="C45" s="30" t="s">
        <v>788</v>
      </c>
      <c r="D45" s="30" t="s">
        <v>789</v>
      </c>
      <c r="E45" s="31" t="s">
        <v>1976</v>
      </c>
    </row>
    <row r="46" spans="1:5" x14ac:dyDescent="0.25">
      <c r="A46" s="17" t="s">
        <v>887</v>
      </c>
      <c r="B46" t="s">
        <v>816</v>
      </c>
      <c r="C46" s="17" t="s">
        <v>1550</v>
      </c>
      <c r="D46" s="30">
        <v>9161</v>
      </c>
      <c r="E46" s="23" t="s">
        <v>3530</v>
      </c>
    </row>
    <row r="47" spans="1:5" x14ac:dyDescent="0.25">
      <c r="A47" s="17" t="s">
        <v>455</v>
      </c>
      <c r="B47" t="s">
        <v>456</v>
      </c>
      <c r="C47" s="17" t="s">
        <v>78</v>
      </c>
      <c r="D47" s="17" t="s">
        <v>33</v>
      </c>
      <c r="E47" s="17" t="s">
        <v>1720</v>
      </c>
    </row>
    <row r="48" spans="1:5" x14ac:dyDescent="0.25">
      <c r="A48" s="22" t="s">
        <v>445</v>
      </c>
      <c r="B48" t="s">
        <v>446</v>
      </c>
      <c r="C48" s="17" t="s">
        <v>773</v>
      </c>
      <c r="D48" s="22" t="s">
        <v>774</v>
      </c>
      <c r="E48" s="23" t="s">
        <v>1971</v>
      </c>
    </row>
    <row r="49" spans="1:5" x14ac:dyDescent="0.25">
      <c r="A49" s="17" t="s">
        <v>206</v>
      </c>
      <c r="B49" t="s">
        <v>207</v>
      </c>
      <c r="C49" s="17" t="s">
        <v>100</v>
      </c>
      <c r="D49" s="17" t="s">
        <v>55</v>
      </c>
      <c r="E49" s="17" t="s">
        <v>1742</v>
      </c>
    </row>
    <row r="50" spans="1:5" x14ac:dyDescent="0.25">
      <c r="A50" s="17" t="s">
        <v>1483</v>
      </c>
      <c r="B50" t="s">
        <v>1484</v>
      </c>
      <c r="C50" s="17" t="s">
        <v>1295</v>
      </c>
      <c r="D50" s="26" t="s">
        <v>1296</v>
      </c>
      <c r="E50" s="23" t="s">
        <v>3188</v>
      </c>
    </row>
    <row r="51" spans="1:5" x14ac:dyDescent="0.25">
      <c r="A51" s="22" t="s">
        <v>154</v>
      </c>
      <c r="B51" t="s">
        <v>3191</v>
      </c>
      <c r="C51" s="17" t="s">
        <v>1552</v>
      </c>
      <c r="D51" s="22" t="s">
        <v>1553</v>
      </c>
      <c r="E51" s="26" t="s">
        <v>2158</v>
      </c>
    </row>
    <row r="52" spans="1:5" x14ac:dyDescent="0.25">
      <c r="A52" s="22" t="s">
        <v>345</v>
      </c>
      <c r="B52" t="s">
        <v>346</v>
      </c>
      <c r="C52" s="124" t="s">
        <v>343</v>
      </c>
      <c r="D52" s="22" t="s">
        <v>344</v>
      </c>
      <c r="E52" s="17" t="s">
        <v>3194</v>
      </c>
    </row>
    <row r="53" spans="1:5" x14ac:dyDescent="0.25">
      <c r="A53" s="17" t="s">
        <v>1371</v>
      </c>
      <c r="B53" t="s">
        <v>266</v>
      </c>
      <c r="C53" s="17" t="s">
        <v>103</v>
      </c>
      <c r="D53" s="17" t="s">
        <v>58</v>
      </c>
      <c r="E53" s="17" t="s">
        <v>1745</v>
      </c>
    </row>
    <row r="54" spans="1:5" x14ac:dyDescent="0.25">
      <c r="A54" s="17" t="s">
        <v>804</v>
      </c>
      <c r="B54" t="s">
        <v>805</v>
      </c>
      <c r="C54" s="17" t="s">
        <v>91</v>
      </c>
      <c r="D54" s="17" t="s">
        <v>46</v>
      </c>
      <c r="E54" s="17" t="s">
        <v>1733</v>
      </c>
    </row>
  </sheetData>
  <hyperlinks>
    <hyperlink ref="E48" r:id="rId1" xr:uid="{00000000-0004-0000-0900-000000000000}"/>
    <hyperlink ref="E45" r:id="rId2" xr:uid="{00000000-0004-0000-0900-000001000000}"/>
    <hyperlink ref="E50" r:id="rId3" xr:uid="{00000000-0004-0000-0900-000002000000}"/>
    <hyperlink ref="E52" r:id="rId4" xr:uid="{00000000-0004-0000-0900-000003000000}"/>
    <hyperlink ref="E36" r:id="rId5" xr:uid="{00000000-0004-0000-0900-000004000000}"/>
    <hyperlink ref="E46" r:id="rId6" xr:uid="{00000000-0004-0000-0900-000005000000}"/>
  </hyperlinks>
  <pageMargins left="0.7" right="0.7" top="0.75" bottom="0.75" header="0.3" footer="0.3"/>
  <pageSetup paperSize="9" orientation="portrait" horizontalDpi="4294967292" verticalDpi="4294967292"/>
  <tableParts count="1">
    <tablePart r:id="rId7"/>
  </tablePart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workbookViewId="0">
      <selection activeCell="F2" sqref="F2"/>
    </sheetView>
  </sheetViews>
  <sheetFormatPr defaultColWidth="8.85546875" defaultRowHeight="15" x14ac:dyDescent="0.25"/>
  <cols>
    <col min="1" max="1" width="36" customWidth="1"/>
    <col min="5" max="5" width="26" customWidth="1"/>
  </cols>
  <sheetData>
    <row r="1" spans="1:6" x14ac:dyDescent="0.25">
      <c r="A1" t="s">
        <v>2197</v>
      </c>
      <c r="C1" t="s">
        <v>3141</v>
      </c>
      <c r="E1" t="s">
        <v>3153</v>
      </c>
      <c r="F1">
        <v>500</v>
      </c>
    </row>
    <row r="2" spans="1:6" x14ac:dyDescent="0.25">
      <c r="A2" t="s">
        <v>2198</v>
      </c>
      <c r="C2" t="s">
        <v>3142</v>
      </c>
      <c r="E2" t="s">
        <v>3156</v>
      </c>
      <c r="F2" s="48">
        <v>0</v>
      </c>
    </row>
    <row r="3" spans="1:6" x14ac:dyDescent="0.25">
      <c r="E3" t="s">
        <v>3396</v>
      </c>
      <c r="F3" s="48">
        <v>0.1</v>
      </c>
    </row>
  </sheetData>
  <sheetProtection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32"/>
  <sheetViews>
    <sheetView workbookViewId="0">
      <selection activeCell="A28" sqref="A28"/>
    </sheetView>
  </sheetViews>
  <sheetFormatPr defaultColWidth="11" defaultRowHeight="15" x14ac:dyDescent="0.25"/>
  <cols>
    <col min="1" max="1" width="99.42578125" customWidth="1"/>
    <col min="2" max="2" width="16.28515625" customWidth="1"/>
    <col min="3" max="3" width="11" style="153"/>
    <col min="4" max="4" width="20.42578125" customWidth="1"/>
  </cols>
  <sheetData>
    <row r="1" spans="1:8" x14ac:dyDescent="0.25">
      <c r="A1" s="164" t="s">
        <v>2206</v>
      </c>
      <c r="B1" s="164" t="s">
        <v>2205</v>
      </c>
      <c r="C1" s="164" t="s">
        <v>3129</v>
      </c>
      <c r="D1" s="164" t="s">
        <v>2737</v>
      </c>
      <c r="E1" s="164" t="s">
        <v>2207</v>
      </c>
      <c r="F1" s="164" t="s">
        <v>2208</v>
      </c>
      <c r="G1" s="164" t="s">
        <v>2203</v>
      </c>
      <c r="H1" s="164" t="s">
        <v>2204</v>
      </c>
    </row>
    <row r="2" spans="1:8" x14ac:dyDescent="0.25">
      <c r="A2" s="152" t="s">
        <v>3488</v>
      </c>
      <c r="B2" s="155" t="s">
        <v>3484</v>
      </c>
      <c r="C2" s="165">
        <v>107</v>
      </c>
      <c r="D2" s="152" t="s">
        <v>3486</v>
      </c>
      <c r="E2" s="152">
        <v>60</v>
      </c>
      <c r="F2" s="152">
        <v>15</v>
      </c>
      <c r="G2" s="154" t="s">
        <v>3487</v>
      </c>
      <c r="H2" s="152"/>
    </row>
    <row r="3" spans="1:8" x14ac:dyDescent="0.25">
      <c r="A3" s="156" t="s">
        <v>2632</v>
      </c>
      <c r="B3" s="156">
        <v>61088772100</v>
      </c>
      <c r="C3" s="166">
        <v>105</v>
      </c>
      <c r="D3" s="156" t="s">
        <v>2738</v>
      </c>
      <c r="E3" s="157">
        <v>50</v>
      </c>
      <c r="F3" s="157">
        <v>5</v>
      </c>
      <c r="G3" s="156" t="s">
        <v>2340</v>
      </c>
      <c r="H3" s="156" t="s">
        <v>2631</v>
      </c>
    </row>
    <row r="4" spans="1:8" x14ac:dyDescent="0.25">
      <c r="A4" s="156" t="s">
        <v>2739</v>
      </c>
      <c r="B4" s="156" t="s">
        <v>2740</v>
      </c>
      <c r="C4" s="166">
        <v>133</v>
      </c>
      <c r="D4" s="156" t="s">
        <v>2738</v>
      </c>
      <c r="E4" s="157">
        <v>62</v>
      </c>
      <c r="F4" s="157">
        <v>5</v>
      </c>
      <c r="G4" s="156" t="s">
        <v>2340</v>
      </c>
      <c r="H4" s="156" t="s">
        <v>119</v>
      </c>
    </row>
    <row r="5" spans="1:8" x14ac:dyDescent="0.25">
      <c r="A5" s="156" t="s">
        <v>2610</v>
      </c>
      <c r="B5" s="156" t="s">
        <v>2609</v>
      </c>
      <c r="C5" s="166">
        <v>105</v>
      </c>
      <c r="D5" s="156" t="s">
        <v>2738</v>
      </c>
      <c r="E5" s="157">
        <v>50</v>
      </c>
      <c r="F5" s="157">
        <v>5</v>
      </c>
      <c r="G5" s="156" t="s">
        <v>2340</v>
      </c>
      <c r="H5" s="156" t="s">
        <v>2608</v>
      </c>
    </row>
    <row r="6" spans="1:8" x14ac:dyDescent="0.25">
      <c r="A6" s="156" t="s">
        <v>2741</v>
      </c>
      <c r="B6" s="156" t="s">
        <v>2742</v>
      </c>
      <c r="C6" s="166">
        <v>133</v>
      </c>
      <c r="D6" s="156" t="s">
        <v>2738</v>
      </c>
      <c r="E6" s="157">
        <v>62</v>
      </c>
      <c r="F6" s="157">
        <v>5</v>
      </c>
      <c r="G6" s="156" t="s">
        <v>2340</v>
      </c>
      <c r="H6" s="156" t="s">
        <v>119</v>
      </c>
    </row>
    <row r="7" spans="1:8" x14ac:dyDescent="0.25">
      <c r="A7" s="156" t="s">
        <v>2604</v>
      </c>
      <c r="B7" s="156" t="s">
        <v>2603</v>
      </c>
      <c r="C7" s="166">
        <v>105</v>
      </c>
      <c r="D7" s="156" t="s">
        <v>2738</v>
      </c>
      <c r="E7" s="157">
        <v>50</v>
      </c>
      <c r="F7" s="157">
        <v>5</v>
      </c>
      <c r="G7" s="156" t="s">
        <v>2340</v>
      </c>
      <c r="H7" s="156" t="s">
        <v>2602</v>
      </c>
    </row>
    <row r="8" spans="1:8" x14ac:dyDescent="0.25">
      <c r="A8" s="156" t="s">
        <v>2743</v>
      </c>
      <c r="B8" s="156" t="s">
        <v>2744</v>
      </c>
      <c r="C8" s="166">
        <v>133</v>
      </c>
      <c r="D8" s="156" t="s">
        <v>2738</v>
      </c>
      <c r="E8" s="157">
        <v>62</v>
      </c>
      <c r="F8" s="157">
        <v>5</v>
      </c>
      <c r="G8" s="156" t="s">
        <v>2340</v>
      </c>
      <c r="H8" s="156" t="s">
        <v>119</v>
      </c>
    </row>
    <row r="9" spans="1:8" x14ac:dyDescent="0.25">
      <c r="A9" s="156" t="s">
        <v>2607</v>
      </c>
      <c r="B9" s="156" t="s">
        <v>2606</v>
      </c>
      <c r="C9" s="166">
        <v>105</v>
      </c>
      <c r="D9" s="156" t="s">
        <v>2738</v>
      </c>
      <c r="E9" s="157">
        <v>50</v>
      </c>
      <c r="F9" s="157">
        <v>5</v>
      </c>
      <c r="G9" s="156" t="s">
        <v>2340</v>
      </c>
      <c r="H9" s="156" t="s">
        <v>2605</v>
      </c>
    </row>
    <row r="10" spans="1:8" x14ac:dyDescent="0.25">
      <c r="A10" s="156" t="s">
        <v>2745</v>
      </c>
      <c r="B10" s="156" t="s">
        <v>2746</v>
      </c>
      <c r="C10" s="166">
        <v>133</v>
      </c>
      <c r="D10" s="156" t="s">
        <v>2738</v>
      </c>
      <c r="E10" s="157">
        <v>62</v>
      </c>
      <c r="F10" s="157">
        <v>5</v>
      </c>
      <c r="G10" s="156" t="s">
        <v>2340</v>
      </c>
      <c r="H10" s="156" t="s">
        <v>119</v>
      </c>
    </row>
    <row r="11" spans="1:8" x14ac:dyDescent="0.25">
      <c r="A11" s="156" t="s">
        <v>2548</v>
      </c>
      <c r="B11" s="156" t="s">
        <v>2547</v>
      </c>
      <c r="C11" s="166">
        <v>105</v>
      </c>
      <c r="D11" s="156" t="s">
        <v>2738</v>
      </c>
      <c r="E11" s="157">
        <v>50</v>
      </c>
      <c r="F11" s="157">
        <v>5</v>
      </c>
      <c r="G11" s="156" t="s">
        <v>2340</v>
      </c>
      <c r="H11" s="156" t="s">
        <v>2546</v>
      </c>
    </row>
    <row r="12" spans="1:8" x14ac:dyDescent="0.25">
      <c r="A12" s="156" t="s">
        <v>2747</v>
      </c>
      <c r="B12" s="156" t="s">
        <v>2748</v>
      </c>
      <c r="C12" s="166">
        <v>133</v>
      </c>
      <c r="D12" s="156" t="s">
        <v>2738</v>
      </c>
      <c r="E12" s="157">
        <v>62</v>
      </c>
      <c r="F12" s="157">
        <v>5</v>
      </c>
      <c r="G12" s="156" t="s">
        <v>2340</v>
      </c>
      <c r="H12" s="156" t="s">
        <v>119</v>
      </c>
    </row>
    <row r="13" spans="1:8" x14ac:dyDescent="0.25">
      <c r="A13" s="156" t="s">
        <v>2575</v>
      </c>
      <c r="B13" s="156" t="s">
        <v>2574</v>
      </c>
      <c r="C13" s="166">
        <v>105</v>
      </c>
      <c r="D13" s="156" t="s">
        <v>2738</v>
      </c>
      <c r="E13" s="157">
        <v>50</v>
      </c>
      <c r="F13" s="157">
        <v>5</v>
      </c>
      <c r="G13" s="156" t="s">
        <v>2340</v>
      </c>
      <c r="H13" s="156" t="s">
        <v>2573</v>
      </c>
    </row>
    <row r="14" spans="1:8" x14ac:dyDescent="0.25">
      <c r="A14" s="156" t="s">
        <v>2749</v>
      </c>
      <c r="B14" s="156" t="s">
        <v>2750</v>
      </c>
      <c r="C14" s="166">
        <v>133</v>
      </c>
      <c r="D14" s="156" t="s">
        <v>2738</v>
      </c>
      <c r="E14" s="157">
        <v>62</v>
      </c>
      <c r="F14" s="157">
        <v>5</v>
      </c>
      <c r="G14" s="156" t="s">
        <v>2340</v>
      </c>
      <c r="H14" s="156" t="s">
        <v>119</v>
      </c>
    </row>
    <row r="15" spans="1:8" x14ac:dyDescent="0.25">
      <c r="A15" s="156" t="s">
        <v>2644</v>
      </c>
      <c r="B15" s="156" t="s">
        <v>2643</v>
      </c>
      <c r="C15" s="166">
        <v>105</v>
      </c>
      <c r="D15" s="156" t="s">
        <v>2738</v>
      </c>
      <c r="E15" s="157">
        <v>50</v>
      </c>
      <c r="F15" s="157">
        <v>5</v>
      </c>
      <c r="G15" s="156" t="s">
        <v>2340</v>
      </c>
      <c r="H15" s="156" t="s">
        <v>2642</v>
      </c>
    </row>
    <row r="16" spans="1:8" x14ac:dyDescent="0.25">
      <c r="A16" s="156" t="s">
        <v>2751</v>
      </c>
      <c r="B16" s="156" t="s">
        <v>2752</v>
      </c>
      <c r="C16" s="166">
        <v>133</v>
      </c>
      <c r="D16" s="156" t="s">
        <v>2738</v>
      </c>
      <c r="E16" s="157">
        <v>62</v>
      </c>
      <c r="F16" s="157">
        <v>5</v>
      </c>
      <c r="G16" s="156" t="s">
        <v>2340</v>
      </c>
      <c r="H16" s="156" t="s">
        <v>119</v>
      </c>
    </row>
    <row r="17" spans="1:8" x14ac:dyDescent="0.25">
      <c r="A17" s="156" t="s">
        <v>2641</v>
      </c>
      <c r="B17" s="156" t="s">
        <v>2640</v>
      </c>
      <c r="C17" s="166">
        <v>80</v>
      </c>
      <c r="D17" s="156" t="s">
        <v>2738</v>
      </c>
      <c r="E17" s="157">
        <v>48</v>
      </c>
      <c r="F17" s="157">
        <v>5</v>
      </c>
      <c r="G17" s="156" t="s">
        <v>2340</v>
      </c>
      <c r="H17" s="156" t="s">
        <v>2639</v>
      </c>
    </row>
    <row r="18" spans="1:8" x14ac:dyDescent="0.25">
      <c r="A18" s="156" t="s">
        <v>2753</v>
      </c>
      <c r="B18" s="156" t="s">
        <v>2754</v>
      </c>
      <c r="C18" s="166">
        <v>107</v>
      </c>
      <c r="D18" s="156" t="s">
        <v>2738</v>
      </c>
      <c r="E18" s="157">
        <v>60</v>
      </c>
      <c r="F18" s="157">
        <v>5</v>
      </c>
      <c r="G18" s="156" t="s">
        <v>2340</v>
      </c>
      <c r="H18" s="156" t="s">
        <v>119</v>
      </c>
    </row>
    <row r="19" spans="1:8" x14ac:dyDescent="0.25">
      <c r="A19" s="156" t="s">
        <v>2647</v>
      </c>
      <c r="B19" s="156" t="s">
        <v>2646</v>
      </c>
      <c r="C19" s="166">
        <v>80</v>
      </c>
      <c r="D19" s="156" t="s">
        <v>2738</v>
      </c>
      <c r="E19" s="157">
        <v>48</v>
      </c>
      <c r="F19" s="157">
        <v>5</v>
      </c>
      <c r="G19" s="156" t="s">
        <v>2340</v>
      </c>
      <c r="H19" s="156" t="s">
        <v>2645</v>
      </c>
    </row>
    <row r="20" spans="1:8" x14ac:dyDescent="0.25">
      <c r="A20" s="156" t="s">
        <v>2755</v>
      </c>
      <c r="B20" s="156" t="s">
        <v>2756</v>
      </c>
      <c r="C20" s="166">
        <v>107</v>
      </c>
      <c r="D20" s="156" t="s">
        <v>2738</v>
      </c>
      <c r="E20" s="157">
        <v>60</v>
      </c>
      <c r="F20" s="157">
        <v>5</v>
      </c>
      <c r="G20" s="156" t="s">
        <v>2340</v>
      </c>
      <c r="H20" s="156" t="s">
        <v>119</v>
      </c>
    </row>
    <row r="21" spans="1:8" x14ac:dyDescent="0.25">
      <c r="A21" s="156" t="s">
        <v>2601</v>
      </c>
      <c r="B21" s="156" t="s">
        <v>2600</v>
      </c>
      <c r="C21" s="166">
        <v>80</v>
      </c>
      <c r="D21" s="156" t="s">
        <v>2738</v>
      </c>
      <c r="E21" s="157">
        <v>48</v>
      </c>
      <c r="F21" s="157">
        <v>5</v>
      </c>
      <c r="G21" s="156" t="s">
        <v>2340</v>
      </c>
      <c r="H21" s="156" t="s">
        <v>2599</v>
      </c>
    </row>
    <row r="22" spans="1:8" x14ac:dyDescent="0.25">
      <c r="A22" s="156" t="s">
        <v>2757</v>
      </c>
      <c r="B22" s="156" t="s">
        <v>2758</v>
      </c>
      <c r="C22" s="166">
        <v>107</v>
      </c>
      <c r="D22" s="156" t="s">
        <v>2738</v>
      </c>
      <c r="E22" s="157">
        <v>60</v>
      </c>
      <c r="F22" s="157">
        <v>5</v>
      </c>
      <c r="G22" s="156" t="s">
        <v>2340</v>
      </c>
      <c r="H22" s="156" t="s">
        <v>119</v>
      </c>
    </row>
    <row r="23" spans="1:8" x14ac:dyDescent="0.25">
      <c r="A23" s="156" t="s">
        <v>2635</v>
      </c>
      <c r="B23" s="156" t="s">
        <v>2634</v>
      </c>
      <c r="C23" s="166">
        <v>80</v>
      </c>
      <c r="D23" s="156" t="s">
        <v>2738</v>
      </c>
      <c r="E23" s="157">
        <v>48</v>
      </c>
      <c r="F23" s="157">
        <v>5</v>
      </c>
      <c r="G23" s="156" t="s">
        <v>2340</v>
      </c>
      <c r="H23" s="156" t="s">
        <v>2633</v>
      </c>
    </row>
    <row r="24" spans="1:8" x14ac:dyDescent="0.25">
      <c r="A24" s="156" t="s">
        <v>2759</v>
      </c>
      <c r="B24" s="156" t="s">
        <v>2760</v>
      </c>
      <c r="C24" s="166">
        <v>107</v>
      </c>
      <c r="D24" s="156" t="s">
        <v>2738</v>
      </c>
      <c r="E24" s="157">
        <v>60</v>
      </c>
      <c r="F24" s="157">
        <v>5</v>
      </c>
      <c r="G24" s="156" t="s">
        <v>2340</v>
      </c>
      <c r="H24" s="156" t="s">
        <v>119</v>
      </c>
    </row>
    <row r="25" spans="1:8" x14ac:dyDescent="0.25">
      <c r="A25" s="156" t="s">
        <v>2592</v>
      </c>
      <c r="B25" s="156" t="s">
        <v>2591</v>
      </c>
      <c r="C25" s="166">
        <v>80</v>
      </c>
      <c r="D25" s="156" t="s">
        <v>2738</v>
      </c>
      <c r="E25" s="157">
        <v>48</v>
      </c>
      <c r="F25" s="157">
        <v>5</v>
      </c>
      <c r="G25" s="156" t="s">
        <v>2340</v>
      </c>
      <c r="H25" s="156" t="s">
        <v>2590</v>
      </c>
    </row>
    <row r="26" spans="1:8" x14ac:dyDescent="0.25">
      <c r="A26" s="156" t="s">
        <v>2761</v>
      </c>
      <c r="B26" s="156" t="s">
        <v>2762</v>
      </c>
      <c r="C26" s="166">
        <v>107</v>
      </c>
      <c r="D26" s="156" t="s">
        <v>2738</v>
      </c>
      <c r="E26" s="157">
        <v>60</v>
      </c>
      <c r="F26" s="157">
        <v>5</v>
      </c>
      <c r="G26" s="156" t="s">
        <v>2340</v>
      </c>
      <c r="H26" s="156" t="s">
        <v>119</v>
      </c>
    </row>
    <row r="27" spans="1:8" x14ac:dyDescent="0.25">
      <c r="A27" s="156" t="s">
        <v>2430</v>
      </c>
      <c r="B27" s="156" t="s">
        <v>2429</v>
      </c>
      <c r="C27" s="166">
        <v>160</v>
      </c>
      <c r="D27" s="156" t="s">
        <v>2738</v>
      </c>
      <c r="E27" s="157">
        <v>80</v>
      </c>
      <c r="F27" s="157">
        <v>25</v>
      </c>
      <c r="G27" s="156" t="s">
        <v>2340</v>
      </c>
      <c r="H27" s="156" t="s">
        <v>2428</v>
      </c>
    </row>
    <row r="28" spans="1:8" x14ac:dyDescent="0.25">
      <c r="A28" s="156" t="s">
        <v>2763</v>
      </c>
      <c r="B28" s="156" t="s">
        <v>2764</v>
      </c>
      <c r="C28" s="166">
        <v>205</v>
      </c>
      <c r="D28" s="156" t="s">
        <v>2738</v>
      </c>
      <c r="E28" s="157">
        <v>100</v>
      </c>
      <c r="F28" s="157">
        <v>25</v>
      </c>
      <c r="G28" s="156" t="s">
        <v>2340</v>
      </c>
      <c r="H28" s="156" t="s">
        <v>119</v>
      </c>
    </row>
    <row r="29" spans="1:8" x14ac:dyDescent="0.25">
      <c r="A29" s="156" t="s">
        <v>2638</v>
      </c>
      <c r="B29" s="156" t="s">
        <v>2637</v>
      </c>
      <c r="C29" s="166">
        <v>80</v>
      </c>
      <c r="D29" s="156" t="s">
        <v>2738</v>
      </c>
      <c r="E29" s="157">
        <v>48</v>
      </c>
      <c r="F29" s="157">
        <v>5</v>
      </c>
      <c r="G29" s="156" t="s">
        <v>2340</v>
      </c>
      <c r="H29" s="156" t="s">
        <v>2636</v>
      </c>
    </row>
    <row r="30" spans="1:8" x14ac:dyDescent="0.25">
      <c r="A30" s="156" t="s">
        <v>2765</v>
      </c>
      <c r="B30" s="156" t="s">
        <v>2766</v>
      </c>
      <c r="C30" s="166">
        <v>107</v>
      </c>
      <c r="D30" s="156" t="s">
        <v>2738</v>
      </c>
      <c r="E30" s="157">
        <v>60</v>
      </c>
      <c r="F30" s="157">
        <v>5</v>
      </c>
      <c r="G30" s="156" t="s">
        <v>2340</v>
      </c>
      <c r="H30" s="156" t="s">
        <v>119</v>
      </c>
    </row>
    <row r="31" spans="1:8" x14ac:dyDescent="0.25">
      <c r="A31" s="156" t="s">
        <v>2595</v>
      </c>
      <c r="B31" s="156" t="s">
        <v>2594</v>
      </c>
      <c r="C31" s="166">
        <v>80</v>
      </c>
      <c r="D31" s="156" t="s">
        <v>2738</v>
      </c>
      <c r="E31" s="157">
        <v>48</v>
      </c>
      <c r="F31" s="157">
        <v>5</v>
      </c>
      <c r="G31" s="156" t="s">
        <v>2340</v>
      </c>
      <c r="H31" s="156" t="s">
        <v>2593</v>
      </c>
    </row>
    <row r="32" spans="1:8" x14ac:dyDescent="0.25">
      <c r="A32" s="156" t="s">
        <v>2767</v>
      </c>
      <c r="B32" s="156" t="s">
        <v>2768</v>
      </c>
      <c r="C32" s="166">
        <v>107</v>
      </c>
      <c r="D32" s="156" t="s">
        <v>2738</v>
      </c>
      <c r="E32" s="157">
        <v>60</v>
      </c>
      <c r="F32" s="157">
        <v>5</v>
      </c>
      <c r="G32" s="156" t="s">
        <v>2340</v>
      </c>
      <c r="H32" s="156" t="s">
        <v>119</v>
      </c>
    </row>
    <row r="33" spans="1:8" x14ac:dyDescent="0.25">
      <c r="A33" s="156" t="s">
        <v>2618</v>
      </c>
      <c r="B33" s="156" t="s">
        <v>2617</v>
      </c>
      <c r="C33" s="166">
        <v>80</v>
      </c>
      <c r="D33" s="156" t="s">
        <v>2738</v>
      </c>
      <c r="E33" s="157">
        <v>48</v>
      </c>
      <c r="F33" s="157">
        <v>5</v>
      </c>
      <c r="G33" s="156" t="s">
        <v>2340</v>
      </c>
      <c r="H33" s="156" t="s">
        <v>2616</v>
      </c>
    </row>
    <row r="34" spans="1:8" x14ac:dyDescent="0.25">
      <c r="A34" s="156" t="s">
        <v>2769</v>
      </c>
      <c r="B34" s="156" t="s">
        <v>2770</v>
      </c>
      <c r="C34" s="166">
        <v>107</v>
      </c>
      <c r="D34" s="156" t="s">
        <v>2738</v>
      </c>
      <c r="E34" s="157">
        <v>60</v>
      </c>
      <c r="F34" s="157">
        <v>5</v>
      </c>
      <c r="G34" s="156" t="s">
        <v>2340</v>
      </c>
      <c r="H34" s="156" t="s">
        <v>119</v>
      </c>
    </row>
    <row r="35" spans="1:8" x14ac:dyDescent="0.25">
      <c r="A35" s="156" t="s">
        <v>2627</v>
      </c>
      <c r="B35" s="156" t="s">
        <v>2626</v>
      </c>
      <c r="C35" s="166">
        <v>80</v>
      </c>
      <c r="D35" s="156" t="s">
        <v>2738</v>
      </c>
      <c r="E35" s="157">
        <v>48</v>
      </c>
      <c r="F35" s="157">
        <v>5</v>
      </c>
      <c r="G35" s="156" t="s">
        <v>2340</v>
      </c>
      <c r="H35" s="156" t="s">
        <v>2625</v>
      </c>
    </row>
    <row r="36" spans="1:8" x14ac:dyDescent="0.25">
      <c r="A36" s="156" t="s">
        <v>2771</v>
      </c>
      <c r="B36" s="156" t="s">
        <v>2772</v>
      </c>
      <c r="C36" s="166">
        <v>107</v>
      </c>
      <c r="D36" s="156" t="s">
        <v>2738</v>
      </c>
      <c r="E36" s="157">
        <v>60</v>
      </c>
      <c r="F36" s="157">
        <v>5</v>
      </c>
      <c r="G36" s="156" t="s">
        <v>2340</v>
      </c>
      <c r="H36" s="156" t="s">
        <v>119</v>
      </c>
    </row>
    <row r="37" spans="1:8" x14ac:dyDescent="0.25">
      <c r="A37" s="156" t="s">
        <v>2630</v>
      </c>
      <c r="B37" s="156" t="s">
        <v>2629</v>
      </c>
      <c r="C37" s="166">
        <v>80</v>
      </c>
      <c r="D37" s="156" t="s">
        <v>2738</v>
      </c>
      <c r="E37" s="157">
        <v>48</v>
      </c>
      <c r="F37" s="157">
        <v>0</v>
      </c>
      <c r="G37" s="156" t="s">
        <v>2340</v>
      </c>
      <c r="H37" s="156" t="s">
        <v>2628</v>
      </c>
    </row>
    <row r="38" spans="1:8" x14ac:dyDescent="0.25">
      <c r="A38" s="156" t="s">
        <v>2773</v>
      </c>
      <c r="B38" s="156" t="s">
        <v>2774</v>
      </c>
      <c r="C38" s="166">
        <v>107</v>
      </c>
      <c r="D38" s="156" t="s">
        <v>2738</v>
      </c>
      <c r="E38" s="157">
        <v>60</v>
      </c>
      <c r="F38" s="157">
        <v>0</v>
      </c>
      <c r="G38" s="156" t="s">
        <v>2340</v>
      </c>
      <c r="H38" s="156" t="s">
        <v>119</v>
      </c>
    </row>
    <row r="39" spans="1:8" x14ac:dyDescent="0.25">
      <c r="A39" s="156" t="s">
        <v>2624</v>
      </c>
      <c r="B39" s="156" t="s">
        <v>2623</v>
      </c>
      <c r="C39" s="166">
        <v>80</v>
      </c>
      <c r="D39" s="156" t="s">
        <v>2738</v>
      </c>
      <c r="E39" s="157">
        <v>48</v>
      </c>
      <c r="F39" s="157">
        <v>5</v>
      </c>
      <c r="G39" s="156" t="s">
        <v>2340</v>
      </c>
      <c r="H39" s="156" t="s">
        <v>2622</v>
      </c>
    </row>
    <row r="40" spans="1:8" x14ac:dyDescent="0.25">
      <c r="A40" s="156" t="s">
        <v>2775</v>
      </c>
      <c r="B40" s="156" t="s">
        <v>2776</v>
      </c>
      <c r="C40" s="166">
        <v>107</v>
      </c>
      <c r="D40" s="156" t="s">
        <v>2738</v>
      </c>
      <c r="E40" s="157">
        <v>60</v>
      </c>
      <c r="F40" s="157">
        <v>5</v>
      </c>
      <c r="G40" s="156" t="s">
        <v>2340</v>
      </c>
      <c r="H40" s="156" t="s">
        <v>119</v>
      </c>
    </row>
    <row r="41" spans="1:8" x14ac:dyDescent="0.25">
      <c r="A41" s="156" t="s">
        <v>2598</v>
      </c>
      <c r="B41" s="156" t="s">
        <v>2597</v>
      </c>
      <c r="C41" s="166">
        <v>80</v>
      </c>
      <c r="D41" s="156" t="s">
        <v>2738</v>
      </c>
      <c r="E41" s="157">
        <v>48</v>
      </c>
      <c r="F41" s="157">
        <v>5</v>
      </c>
      <c r="G41" s="156" t="s">
        <v>2340</v>
      </c>
      <c r="H41" s="156" t="s">
        <v>2596</v>
      </c>
    </row>
    <row r="42" spans="1:8" x14ac:dyDescent="0.25">
      <c r="A42" s="156" t="s">
        <v>2777</v>
      </c>
      <c r="B42" s="156" t="s">
        <v>2778</v>
      </c>
      <c r="C42" s="166">
        <v>107</v>
      </c>
      <c r="D42" s="156" t="s">
        <v>2738</v>
      </c>
      <c r="E42" s="157">
        <v>60</v>
      </c>
      <c r="F42" s="157">
        <v>5</v>
      </c>
      <c r="G42" s="156" t="s">
        <v>2340</v>
      </c>
      <c r="H42" s="156" t="s">
        <v>119</v>
      </c>
    </row>
    <row r="43" spans="1:8" x14ac:dyDescent="0.25">
      <c r="A43" s="156" t="s">
        <v>2613</v>
      </c>
      <c r="B43" s="156" t="s">
        <v>2612</v>
      </c>
      <c r="C43" s="166">
        <v>80</v>
      </c>
      <c r="D43" s="156" t="s">
        <v>2738</v>
      </c>
      <c r="E43" s="157">
        <v>48</v>
      </c>
      <c r="F43" s="157">
        <v>5</v>
      </c>
      <c r="G43" s="156" t="s">
        <v>2340</v>
      </c>
      <c r="H43" s="156" t="s">
        <v>2611</v>
      </c>
    </row>
    <row r="44" spans="1:8" x14ac:dyDescent="0.25">
      <c r="A44" s="156" t="s">
        <v>2779</v>
      </c>
      <c r="B44" s="156" t="s">
        <v>2780</v>
      </c>
      <c r="C44" s="166">
        <v>107</v>
      </c>
      <c r="D44" s="156" t="s">
        <v>2738</v>
      </c>
      <c r="E44" s="157">
        <v>60</v>
      </c>
      <c r="F44" s="157">
        <v>5</v>
      </c>
      <c r="G44" s="156" t="s">
        <v>2340</v>
      </c>
      <c r="H44" s="156" t="s">
        <v>119</v>
      </c>
    </row>
    <row r="45" spans="1:8" x14ac:dyDescent="0.25">
      <c r="A45" s="152" t="s">
        <v>3489</v>
      </c>
      <c r="B45" s="155" t="s">
        <v>3485</v>
      </c>
      <c r="C45" s="165">
        <v>38</v>
      </c>
      <c r="D45" s="152" t="s">
        <v>3486</v>
      </c>
      <c r="E45" s="152">
        <v>6</v>
      </c>
      <c r="F45" s="152">
        <v>5</v>
      </c>
      <c r="G45" s="154" t="s">
        <v>3487</v>
      </c>
      <c r="H45" s="152">
        <v>8952</v>
      </c>
    </row>
    <row r="46" spans="1:8" x14ac:dyDescent="0.25">
      <c r="A46" s="152" t="s">
        <v>3461</v>
      </c>
      <c r="B46" s="151" t="s">
        <v>3443</v>
      </c>
      <c r="C46" s="162">
        <v>4.66</v>
      </c>
      <c r="D46" s="152" t="s">
        <v>3483</v>
      </c>
      <c r="E46" s="152"/>
      <c r="F46" s="152"/>
      <c r="G46" s="154">
        <v>540</v>
      </c>
      <c r="H46" s="151" t="s">
        <v>3480</v>
      </c>
    </row>
    <row r="47" spans="1:8" x14ac:dyDescent="0.25">
      <c r="A47" s="152" t="s">
        <v>3456</v>
      </c>
      <c r="B47" s="151" t="s">
        <v>3438</v>
      </c>
      <c r="C47" s="162">
        <v>12.440628124999998</v>
      </c>
      <c r="D47" s="152" t="s">
        <v>3465</v>
      </c>
      <c r="E47" s="152"/>
      <c r="F47" s="152"/>
      <c r="G47" s="154">
        <v>540</v>
      </c>
      <c r="H47" s="151" t="s">
        <v>3475</v>
      </c>
    </row>
    <row r="48" spans="1:8" x14ac:dyDescent="0.25">
      <c r="A48" s="156" t="s">
        <v>2358</v>
      </c>
      <c r="B48" s="156" t="s">
        <v>2357</v>
      </c>
      <c r="C48" s="166">
        <v>150</v>
      </c>
      <c r="D48" s="156" t="s">
        <v>2738</v>
      </c>
      <c r="E48" s="157">
        <v>40</v>
      </c>
      <c r="F48" s="157">
        <v>20</v>
      </c>
      <c r="G48" s="156" t="s">
        <v>2340</v>
      </c>
      <c r="H48" s="156" t="s">
        <v>2356</v>
      </c>
    </row>
    <row r="49" spans="1:8" x14ac:dyDescent="0.25">
      <c r="A49" s="156" t="s">
        <v>2781</v>
      </c>
      <c r="B49" s="156" t="s">
        <v>2782</v>
      </c>
      <c r="C49" s="166">
        <v>172</v>
      </c>
      <c r="D49" s="156" t="s">
        <v>2738</v>
      </c>
      <c r="E49" s="157">
        <v>50</v>
      </c>
      <c r="F49" s="157">
        <v>20</v>
      </c>
      <c r="G49" s="156" t="s">
        <v>2340</v>
      </c>
      <c r="H49" s="156" t="s">
        <v>119</v>
      </c>
    </row>
    <row r="50" spans="1:8" x14ac:dyDescent="0.25">
      <c r="A50" s="152" t="s">
        <v>3499</v>
      </c>
      <c r="B50" s="154" t="s">
        <v>3498</v>
      </c>
      <c r="C50" s="167">
        <v>1.9549999999999998</v>
      </c>
      <c r="D50" s="152" t="s">
        <v>3465</v>
      </c>
      <c r="E50" s="152"/>
      <c r="F50" s="152"/>
      <c r="G50" s="154">
        <v>540</v>
      </c>
      <c r="H50" s="152">
        <v>90092</v>
      </c>
    </row>
    <row r="51" spans="1:8" x14ac:dyDescent="0.25">
      <c r="A51" s="152" t="s">
        <v>3515</v>
      </c>
      <c r="B51" s="154" t="s">
        <v>3514</v>
      </c>
      <c r="C51" s="167">
        <v>1.9549999999999998</v>
      </c>
      <c r="D51" s="152" t="s">
        <v>3465</v>
      </c>
      <c r="E51" s="152"/>
      <c r="F51" s="152"/>
      <c r="G51" s="154">
        <v>540</v>
      </c>
      <c r="H51" s="152">
        <v>90292</v>
      </c>
    </row>
    <row r="52" spans="1:8" x14ac:dyDescent="0.25">
      <c r="A52" s="156" t="s">
        <v>2550</v>
      </c>
      <c r="B52" s="156" t="s">
        <v>2549</v>
      </c>
      <c r="C52" s="166">
        <v>130</v>
      </c>
      <c r="D52" s="156" t="s">
        <v>2738</v>
      </c>
      <c r="E52" s="157">
        <v>50</v>
      </c>
      <c r="F52" s="157">
        <v>15</v>
      </c>
      <c r="G52" s="156" t="s">
        <v>2340</v>
      </c>
      <c r="H52" s="156" t="s">
        <v>2281</v>
      </c>
    </row>
    <row r="53" spans="1:8" x14ac:dyDescent="0.25">
      <c r="A53" s="156" t="s">
        <v>2783</v>
      </c>
      <c r="B53" s="156" t="s">
        <v>2784</v>
      </c>
      <c r="C53" s="166">
        <v>158</v>
      </c>
      <c r="D53" s="156" t="s">
        <v>2738</v>
      </c>
      <c r="E53" s="157">
        <v>62</v>
      </c>
      <c r="F53" s="157">
        <v>15</v>
      </c>
      <c r="G53" s="156" t="s">
        <v>2340</v>
      </c>
      <c r="H53" s="156" t="s">
        <v>119</v>
      </c>
    </row>
    <row r="54" spans="1:8" x14ac:dyDescent="0.25">
      <c r="A54" s="156" t="s">
        <v>2459</v>
      </c>
      <c r="B54" s="156" t="s">
        <v>2458</v>
      </c>
      <c r="C54" s="166">
        <v>90</v>
      </c>
      <c r="D54" s="156" t="s">
        <v>2738</v>
      </c>
      <c r="E54" s="157">
        <v>45</v>
      </c>
      <c r="F54" s="157">
        <v>10</v>
      </c>
      <c r="G54" s="156" t="s">
        <v>2340</v>
      </c>
      <c r="H54" s="156" t="s">
        <v>2457</v>
      </c>
    </row>
    <row r="55" spans="1:8" x14ac:dyDescent="0.25">
      <c r="A55" s="156" t="s">
        <v>2785</v>
      </c>
      <c r="B55" s="156" t="s">
        <v>2786</v>
      </c>
      <c r="C55" s="166">
        <v>115</v>
      </c>
      <c r="D55" s="156" t="s">
        <v>2738</v>
      </c>
      <c r="E55" s="157">
        <v>56</v>
      </c>
      <c r="F55" s="157">
        <v>10</v>
      </c>
      <c r="G55" s="156" t="s">
        <v>2340</v>
      </c>
      <c r="H55" s="156" t="s">
        <v>119</v>
      </c>
    </row>
    <row r="56" spans="1:8" x14ac:dyDescent="0.25">
      <c r="A56" s="156" t="s">
        <v>2470</v>
      </c>
      <c r="B56" s="156" t="s">
        <v>2469</v>
      </c>
      <c r="C56" s="166">
        <v>70</v>
      </c>
      <c r="D56" s="156" t="s">
        <v>2738</v>
      </c>
      <c r="E56" s="157">
        <v>29</v>
      </c>
      <c r="F56" s="157">
        <v>10</v>
      </c>
      <c r="G56" s="156" t="s">
        <v>2340</v>
      </c>
      <c r="H56" s="156" t="s">
        <v>2468</v>
      </c>
    </row>
    <row r="57" spans="1:8" x14ac:dyDescent="0.25">
      <c r="A57" s="156" t="s">
        <v>2787</v>
      </c>
      <c r="B57" s="156" t="s">
        <v>2788</v>
      </c>
      <c r="C57" s="166">
        <v>86</v>
      </c>
      <c r="D57" s="156" t="s">
        <v>2738</v>
      </c>
      <c r="E57" s="157">
        <v>36</v>
      </c>
      <c r="F57" s="157">
        <v>10</v>
      </c>
      <c r="G57" s="156" t="s">
        <v>2340</v>
      </c>
      <c r="H57" s="156" t="s">
        <v>119</v>
      </c>
    </row>
    <row r="58" spans="1:8" x14ac:dyDescent="0.25">
      <c r="A58" s="152" t="s">
        <v>3495</v>
      </c>
      <c r="B58" s="154" t="s">
        <v>3494</v>
      </c>
      <c r="C58" s="167">
        <v>2.9899999999999998</v>
      </c>
      <c r="D58" s="152" t="s">
        <v>3465</v>
      </c>
      <c r="E58" s="152"/>
      <c r="F58" s="152"/>
      <c r="G58" s="154">
        <v>540</v>
      </c>
      <c r="H58" s="152">
        <v>90754</v>
      </c>
    </row>
    <row r="59" spans="1:8" x14ac:dyDescent="0.25">
      <c r="A59" s="152" t="s">
        <v>3493</v>
      </c>
      <c r="B59" s="154" t="s">
        <v>3492</v>
      </c>
      <c r="C59" s="167">
        <v>3.9674999999999998</v>
      </c>
      <c r="D59" s="152" t="s">
        <v>3465</v>
      </c>
      <c r="E59" s="152"/>
      <c r="F59" s="152"/>
      <c r="G59" s="154">
        <v>540</v>
      </c>
      <c r="H59" s="152">
        <v>90755</v>
      </c>
    </row>
    <row r="60" spans="1:8" x14ac:dyDescent="0.25">
      <c r="A60" s="152" t="s">
        <v>3497</v>
      </c>
      <c r="B60" s="154" t="s">
        <v>3496</v>
      </c>
      <c r="C60" s="167">
        <v>3.3349999999999995</v>
      </c>
      <c r="D60" s="152" t="s">
        <v>3465</v>
      </c>
      <c r="E60" s="152"/>
      <c r="F60" s="152"/>
      <c r="G60" s="154">
        <v>540</v>
      </c>
      <c r="H60" s="152">
        <v>90761</v>
      </c>
    </row>
    <row r="61" spans="1:8" x14ac:dyDescent="0.25">
      <c r="A61" s="152" t="s">
        <v>3457</v>
      </c>
      <c r="B61" s="151" t="s">
        <v>3439</v>
      </c>
      <c r="C61" s="162">
        <v>2.6449999999999996</v>
      </c>
      <c r="D61" s="152" t="s">
        <v>3465</v>
      </c>
      <c r="E61" s="152"/>
      <c r="F61" s="152"/>
      <c r="G61" s="154">
        <v>540</v>
      </c>
      <c r="H61" s="151" t="s">
        <v>3476</v>
      </c>
    </row>
    <row r="62" spans="1:8" x14ac:dyDescent="0.25">
      <c r="A62" s="152" t="s">
        <v>3513</v>
      </c>
      <c r="B62" s="154" t="s">
        <v>3512</v>
      </c>
      <c r="C62" s="167">
        <v>18.054999999999996</v>
      </c>
      <c r="D62" s="152" t="s">
        <v>3465</v>
      </c>
      <c r="E62" s="152"/>
      <c r="F62" s="152"/>
      <c r="G62" s="154">
        <v>540</v>
      </c>
      <c r="H62" s="152">
        <v>90368</v>
      </c>
    </row>
    <row r="63" spans="1:8" x14ac:dyDescent="0.25">
      <c r="A63" s="156" t="s">
        <v>2710</v>
      </c>
      <c r="B63" s="156" t="s">
        <v>2709</v>
      </c>
      <c r="C63" s="166">
        <v>240</v>
      </c>
      <c r="D63" s="156" t="s">
        <v>2789</v>
      </c>
      <c r="E63" s="157">
        <v>50</v>
      </c>
      <c r="F63" s="157">
        <v>41</v>
      </c>
      <c r="G63" s="156" t="s">
        <v>2648</v>
      </c>
      <c r="H63" s="156" t="s">
        <v>2708</v>
      </c>
    </row>
    <row r="64" spans="1:8" x14ac:dyDescent="0.25">
      <c r="A64" s="156" t="s">
        <v>2790</v>
      </c>
      <c r="B64" s="156" t="s">
        <v>2791</v>
      </c>
      <c r="C64" s="166">
        <v>268</v>
      </c>
      <c r="D64" s="156" t="s">
        <v>2789</v>
      </c>
      <c r="E64" s="157">
        <v>62</v>
      </c>
      <c r="F64" s="157">
        <v>41</v>
      </c>
      <c r="G64" s="156" t="s">
        <v>2648</v>
      </c>
      <c r="H64" s="156" t="s">
        <v>119</v>
      </c>
    </row>
    <row r="65" spans="1:8" x14ac:dyDescent="0.25">
      <c r="A65" s="156" t="s">
        <v>2545</v>
      </c>
      <c r="B65" s="156" t="s">
        <v>2544</v>
      </c>
      <c r="C65" s="166">
        <v>280</v>
      </c>
      <c r="D65" s="156" t="s">
        <v>2738</v>
      </c>
      <c r="E65" s="157">
        <v>130</v>
      </c>
      <c r="F65" s="157">
        <v>55</v>
      </c>
      <c r="G65" s="156" t="s">
        <v>2340</v>
      </c>
      <c r="H65" s="156" t="s">
        <v>2543</v>
      </c>
    </row>
    <row r="66" spans="1:8" x14ac:dyDescent="0.25">
      <c r="A66" s="156" t="s">
        <v>2792</v>
      </c>
      <c r="B66" s="156" t="s">
        <v>2793</v>
      </c>
      <c r="C66" s="166">
        <v>352</v>
      </c>
      <c r="D66" s="156" t="s">
        <v>2738</v>
      </c>
      <c r="E66" s="157">
        <v>162</v>
      </c>
      <c r="F66" s="157">
        <v>55</v>
      </c>
      <c r="G66" s="156" t="s">
        <v>2340</v>
      </c>
      <c r="H66" s="156" t="s">
        <v>119</v>
      </c>
    </row>
    <row r="67" spans="1:8" x14ac:dyDescent="0.25">
      <c r="A67" s="156" t="s">
        <v>2505</v>
      </c>
      <c r="B67" s="156" t="s">
        <v>2504</v>
      </c>
      <c r="C67" s="166">
        <v>360</v>
      </c>
      <c r="D67" s="156" t="s">
        <v>2738</v>
      </c>
      <c r="E67" s="157">
        <v>150</v>
      </c>
      <c r="F67" s="157">
        <v>64</v>
      </c>
      <c r="G67" s="156" t="s">
        <v>2340</v>
      </c>
      <c r="H67" s="156" t="s">
        <v>2503</v>
      </c>
    </row>
    <row r="68" spans="1:8" x14ac:dyDescent="0.25">
      <c r="A68" s="156" t="s">
        <v>2794</v>
      </c>
      <c r="B68" s="156" t="s">
        <v>2795</v>
      </c>
      <c r="C68" s="166">
        <v>445</v>
      </c>
      <c r="D68" s="156" t="s">
        <v>2738</v>
      </c>
      <c r="E68" s="157">
        <v>188</v>
      </c>
      <c r="F68" s="157">
        <v>64</v>
      </c>
      <c r="G68" s="156" t="s">
        <v>2340</v>
      </c>
      <c r="H68" s="156" t="s">
        <v>119</v>
      </c>
    </row>
    <row r="69" spans="1:8" x14ac:dyDescent="0.25">
      <c r="A69" s="156" t="s">
        <v>2530</v>
      </c>
      <c r="B69" s="156" t="s">
        <v>2529</v>
      </c>
      <c r="C69" s="166">
        <v>280</v>
      </c>
      <c r="D69" s="156" t="s">
        <v>2738</v>
      </c>
      <c r="E69" s="157">
        <v>130</v>
      </c>
      <c r="F69" s="157">
        <v>55</v>
      </c>
      <c r="G69" s="156" t="s">
        <v>2340</v>
      </c>
      <c r="H69" s="156" t="s">
        <v>2528</v>
      </c>
    </row>
    <row r="70" spans="1:8" x14ac:dyDescent="0.25">
      <c r="A70" s="156" t="s">
        <v>2796</v>
      </c>
      <c r="B70" s="156" t="s">
        <v>2797</v>
      </c>
      <c r="C70" s="166">
        <v>352</v>
      </c>
      <c r="D70" s="156" t="s">
        <v>2738</v>
      </c>
      <c r="E70" s="157">
        <v>162</v>
      </c>
      <c r="F70" s="157">
        <v>55</v>
      </c>
      <c r="G70" s="156" t="s">
        <v>2340</v>
      </c>
      <c r="H70" s="156" t="s">
        <v>119</v>
      </c>
    </row>
    <row r="71" spans="1:8" x14ac:dyDescent="0.25">
      <c r="A71" s="156" t="s">
        <v>2533</v>
      </c>
      <c r="B71" s="156" t="s">
        <v>2532</v>
      </c>
      <c r="C71" s="166">
        <v>360</v>
      </c>
      <c r="D71" s="156" t="s">
        <v>2738</v>
      </c>
      <c r="E71" s="157">
        <v>150</v>
      </c>
      <c r="F71" s="157">
        <v>64</v>
      </c>
      <c r="G71" s="156" t="s">
        <v>2340</v>
      </c>
      <c r="H71" s="156" t="s">
        <v>2531</v>
      </c>
    </row>
    <row r="72" spans="1:8" x14ac:dyDescent="0.25">
      <c r="A72" s="156" t="s">
        <v>2798</v>
      </c>
      <c r="B72" s="156" t="s">
        <v>2799</v>
      </c>
      <c r="C72" s="166">
        <v>445</v>
      </c>
      <c r="D72" s="156" t="s">
        <v>2738</v>
      </c>
      <c r="E72" s="157">
        <v>188</v>
      </c>
      <c r="F72" s="157">
        <v>64</v>
      </c>
      <c r="G72" s="156" t="s">
        <v>2340</v>
      </c>
      <c r="H72" s="156" t="s">
        <v>119</v>
      </c>
    </row>
    <row r="73" spans="1:8" x14ac:dyDescent="0.25">
      <c r="A73" s="156" t="s">
        <v>2515</v>
      </c>
      <c r="B73" s="156" t="s">
        <v>2514</v>
      </c>
      <c r="C73" s="166">
        <v>360</v>
      </c>
      <c r="D73" s="156" t="s">
        <v>2738</v>
      </c>
      <c r="E73" s="157">
        <v>150</v>
      </c>
      <c r="F73" s="157">
        <v>64</v>
      </c>
      <c r="G73" s="156" t="s">
        <v>2340</v>
      </c>
      <c r="H73" s="156" t="s">
        <v>2333</v>
      </c>
    </row>
    <row r="74" spans="1:8" x14ac:dyDescent="0.25">
      <c r="A74" s="156" t="s">
        <v>2800</v>
      </c>
      <c r="B74" s="156" t="s">
        <v>2801</v>
      </c>
      <c r="C74" s="166">
        <v>445</v>
      </c>
      <c r="D74" s="156" t="s">
        <v>2738</v>
      </c>
      <c r="E74" s="157">
        <v>188</v>
      </c>
      <c r="F74" s="157">
        <v>64</v>
      </c>
      <c r="G74" s="156" t="s">
        <v>2340</v>
      </c>
      <c r="H74" s="156" t="s">
        <v>119</v>
      </c>
    </row>
    <row r="75" spans="1:8" x14ac:dyDescent="0.25">
      <c r="A75" s="156" t="s">
        <v>2578</v>
      </c>
      <c r="B75" s="156" t="s">
        <v>2577</v>
      </c>
      <c r="C75" s="166">
        <v>360</v>
      </c>
      <c r="D75" s="156" t="s">
        <v>2738</v>
      </c>
      <c r="E75" s="157">
        <v>150</v>
      </c>
      <c r="F75" s="157">
        <v>64</v>
      </c>
      <c r="G75" s="156" t="s">
        <v>2340</v>
      </c>
      <c r="H75" s="156" t="s">
        <v>2576</v>
      </c>
    </row>
    <row r="76" spans="1:8" x14ac:dyDescent="0.25">
      <c r="A76" s="156" t="s">
        <v>2802</v>
      </c>
      <c r="B76" s="156" t="s">
        <v>2803</v>
      </c>
      <c r="C76" s="166">
        <v>445</v>
      </c>
      <c r="D76" s="156" t="s">
        <v>2738</v>
      </c>
      <c r="E76" s="157">
        <v>188</v>
      </c>
      <c r="F76" s="157">
        <v>64</v>
      </c>
      <c r="G76" s="156" t="s">
        <v>2340</v>
      </c>
      <c r="H76" s="156" t="s">
        <v>119</v>
      </c>
    </row>
    <row r="77" spans="1:8" x14ac:dyDescent="0.25">
      <c r="A77" s="156" t="s">
        <v>2536</v>
      </c>
      <c r="B77" s="156" t="s">
        <v>2535</v>
      </c>
      <c r="C77" s="166">
        <v>360</v>
      </c>
      <c r="D77" s="156" t="s">
        <v>2738</v>
      </c>
      <c r="E77" s="157">
        <v>150</v>
      </c>
      <c r="F77" s="157">
        <v>64</v>
      </c>
      <c r="G77" s="156" t="s">
        <v>2340</v>
      </c>
      <c r="H77" s="156" t="s">
        <v>2534</v>
      </c>
    </row>
    <row r="78" spans="1:8" x14ac:dyDescent="0.25">
      <c r="A78" s="156" t="s">
        <v>2804</v>
      </c>
      <c r="B78" s="156" t="s">
        <v>2805</v>
      </c>
      <c r="C78" s="166">
        <v>445</v>
      </c>
      <c r="D78" s="156" t="s">
        <v>2738</v>
      </c>
      <c r="E78" s="157">
        <v>188</v>
      </c>
      <c r="F78" s="157">
        <v>64</v>
      </c>
      <c r="G78" s="156" t="s">
        <v>2340</v>
      </c>
      <c r="H78" s="156" t="s">
        <v>119</v>
      </c>
    </row>
    <row r="79" spans="1:8" x14ac:dyDescent="0.25">
      <c r="A79" s="156" t="s">
        <v>2572</v>
      </c>
      <c r="B79" s="156" t="s">
        <v>2571</v>
      </c>
      <c r="C79" s="166">
        <v>360</v>
      </c>
      <c r="D79" s="156" t="s">
        <v>2738</v>
      </c>
      <c r="E79" s="157">
        <v>150</v>
      </c>
      <c r="F79" s="157">
        <v>64</v>
      </c>
      <c r="G79" s="156" t="s">
        <v>2340</v>
      </c>
      <c r="H79" s="156" t="s">
        <v>2534</v>
      </c>
    </row>
    <row r="80" spans="1:8" x14ac:dyDescent="0.25">
      <c r="A80" s="156" t="s">
        <v>2806</v>
      </c>
      <c r="B80" s="156" t="s">
        <v>2807</v>
      </c>
      <c r="C80" s="166">
        <v>445</v>
      </c>
      <c r="D80" s="156" t="s">
        <v>2738</v>
      </c>
      <c r="E80" s="157">
        <v>188</v>
      </c>
      <c r="F80" s="157">
        <v>64</v>
      </c>
      <c r="G80" s="156" t="s">
        <v>2340</v>
      </c>
      <c r="H80" s="156" t="s">
        <v>119</v>
      </c>
    </row>
    <row r="81" spans="1:8" x14ac:dyDescent="0.25">
      <c r="A81" s="156" t="s">
        <v>2539</v>
      </c>
      <c r="B81" s="156" t="s">
        <v>2538</v>
      </c>
      <c r="C81" s="166">
        <v>240</v>
      </c>
      <c r="D81" s="156" t="s">
        <v>2738</v>
      </c>
      <c r="E81" s="157">
        <v>130</v>
      </c>
      <c r="F81" s="157">
        <v>55</v>
      </c>
      <c r="G81" s="156" t="s">
        <v>2340</v>
      </c>
      <c r="H81" s="156" t="s">
        <v>2537</v>
      </c>
    </row>
    <row r="82" spans="1:8" x14ac:dyDescent="0.25">
      <c r="A82" s="156" t="s">
        <v>2808</v>
      </c>
      <c r="B82" s="156" t="s">
        <v>2809</v>
      </c>
      <c r="C82" s="166">
        <v>312</v>
      </c>
      <c r="D82" s="156" t="s">
        <v>2738</v>
      </c>
      <c r="E82" s="157">
        <v>162</v>
      </c>
      <c r="F82" s="157">
        <v>55</v>
      </c>
      <c r="G82" s="156" t="s">
        <v>2340</v>
      </c>
      <c r="H82" s="156" t="s">
        <v>119</v>
      </c>
    </row>
    <row r="83" spans="1:8" x14ac:dyDescent="0.25">
      <c r="A83" s="156" t="s">
        <v>2507</v>
      </c>
      <c r="B83" s="156" t="s">
        <v>2506</v>
      </c>
      <c r="C83" s="166">
        <v>320</v>
      </c>
      <c r="D83" s="156" t="s">
        <v>2738</v>
      </c>
      <c r="E83" s="157">
        <v>150</v>
      </c>
      <c r="F83" s="157">
        <v>64</v>
      </c>
      <c r="G83" s="156" t="s">
        <v>2340</v>
      </c>
      <c r="H83" s="156" t="s">
        <v>2327</v>
      </c>
    </row>
    <row r="84" spans="1:8" x14ac:dyDescent="0.25">
      <c r="A84" s="156" t="s">
        <v>2810</v>
      </c>
      <c r="B84" s="156" t="s">
        <v>2811</v>
      </c>
      <c r="C84" s="166">
        <v>405</v>
      </c>
      <c r="D84" s="156" t="s">
        <v>2738</v>
      </c>
      <c r="E84" s="157">
        <v>188</v>
      </c>
      <c r="F84" s="157">
        <v>64</v>
      </c>
      <c r="G84" s="156" t="s">
        <v>2340</v>
      </c>
      <c r="H84" s="156" t="s">
        <v>119</v>
      </c>
    </row>
    <row r="85" spans="1:8" x14ac:dyDescent="0.25">
      <c r="A85" s="156" t="s">
        <v>2518</v>
      </c>
      <c r="B85" s="156" t="s">
        <v>2517</v>
      </c>
      <c r="C85" s="166">
        <v>280</v>
      </c>
      <c r="D85" s="156" t="s">
        <v>2738</v>
      </c>
      <c r="E85" s="157">
        <v>130</v>
      </c>
      <c r="F85" s="157">
        <v>55</v>
      </c>
      <c r="G85" s="156" t="s">
        <v>2340</v>
      </c>
      <c r="H85" s="156" t="s">
        <v>2516</v>
      </c>
    </row>
    <row r="86" spans="1:8" x14ac:dyDescent="0.25">
      <c r="A86" s="156" t="s">
        <v>2812</v>
      </c>
      <c r="B86" s="156" t="s">
        <v>2813</v>
      </c>
      <c r="C86" s="166">
        <v>352</v>
      </c>
      <c r="D86" s="156" t="s">
        <v>2738</v>
      </c>
      <c r="E86" s="157">
        <v>162</v>
      </c>
      <c r="F86" s="157">
        <v>55</v>
      </c>
      <c r="G86" s="156" t="s">
        <v>2340</v>
      </c>
      <c r="H86" s="156" t="s">
        <v>119</v>
      </c>
    </row>
    <row r="87" spans="1:8" x14ac:dyDescent="0.25">
      <c r="A87" s="156" t="s">
        <v>2521</v>
      </c>
      <c r="B87" s="156" t="s">
        <v>2520</v>
      </c>
      <c r="C87" s="166">
        <v>360</v>
      </c>
      <c r="D87" s="156" t="s">
        <v>2738</v>
      </c>
      <c r="E87" s="157">
        <v>150</v>
      </c>
      <c r="F87" s="157">
        <v>64</v>
      </c>
      <c r="G87" s="156" t="s">
        <v>2340</v>
      </c>
      <c r="H87" s="156" t="s">
        <v>2519</v>
      </c>
    </row>
    <row r="88" spans="1:8" x14ac:dyDescent="0.25">
      <c r="A88" s="156" t="s">
        <v>2814</v>
      </c>
      <c r="B88" s="156" t="s">
        <v>2815</v>
      </c>
      <c r="C88" s="166">
        <v>445</v>
      </c>
      <c r="D88" s="156" t="s">
        <v>2738</v>
      </c>
      <c r="E88" s="157">
        <v>188</v>
      </c>
      <c r="F88" s="157">
        <v>64</v>
      </c>
      <c r="G88" s="156" t="s">
        <v>2340</v>
      </c>
      <c r="H88" s="156" t="s">
        <v>119</v>
      </c>
    </row>
    <row r="89" spans="1:8" x14ac:dyDescent="0.25">
      <c r="A89" s="156" t="s">
        <v>2615</v>
      </c>
      <c r="B89" s="156" t="s">
        <v>2614</v>
      </c>
      <c r="C89" s="166">
        <v>240</v>
      </c>
      <c r="D89" s="156" t="s">
        <v>2738</v>
      </c>
      <c r="E89" s="157">
        <v>130</v>
      </c>
      <c r="F89" s="157">
        <v>55</v>
      </c>
      <c r="G89" s="156" t="s">
        <v>2340</v>
      </c>
      <c r="H89" s="156" t="s">
        <v>2290</v>
      </c>
    </row>
    <row r="90" spans="1:8" x14ac:dyDescent="0.25">
      <c r="A90" s="156" t="s">
        <v>2816</v>
      </c>
      <c r="B90" s="156" t="s">
        <v>2817</v>
      </c>
      <c r="C90" s="166">
        <v>312</v>
      </c>
      <c r="D90" s="156" t="s">
        <v>2738</v>
      </c>
      <c r="E90" s="157">
        <v>162</v>
      </c>
      <c r="F90" s="157">
        <v>55</v>
      </c>
      <c r="G90" s="156" t="s">
        <v>2340</v>
      </c>
      <c r="H90" s="156" t="s">
        <v>119</v>
      </c>
    </row>
    <row r="91" spans="1:8" x14ac:dyDescent="0.25">
      <c r="A91" s="156" t="s">
        <v>2580</v>
      </c>
      <c r="B91" s="156" t="s">
        <v>2579</v>
      </c>
      <c r="C91" s="166">
        <v>320</v>
      </c>
      <c r="D91" s="156" t="s">
        <v>2738</v>
      </c>
      <c r="E91" s="157">
        <v>150</v>
      </c>
      <c r="F91" s="157">
        <v>64</v>
      </c>
      <c r="G91" s="156" t="s">
        <v>2340</v>
      </c>
      <c r="H91" s="156" t="s">
        <v>2307</v>
      </c>
    </row>
    <row r="92" spans="1:8" x14ac:dyDescent="0.25">
      <c r="A92" s="156" t="s">
        <v>2818</v>
      </c>
      <c r="B92" s="156" t="s">
        <v>2819</v>
      </c>
      <c r="C92" s="166">
        <v>405</v>
      </c>
      <c r="D92" s="156" t="s">
        <v>2738</v>
      </c>
      <c r="E92" s="157">
        <v>188</v>
      </c>
      <c r="F92" s="157">
        <v>64</v>
      </c>
      <c r="G92" s="156" t="s">
        <v>2340</v>
      </c>
      <c r="H92" s="156" t="s">
        <v>119</v>
      </c>
    </row>
    <row r="93" spans="1:8" x14ac:dyDescent="0.25">
      <c r="A93" s="156" t="s">
        <v>2524</v>
      </c>
      <c r="B93" s="156" t="s">
        <v>2523</v>
      </c>
      <c r="C93" s="166">
        <v>210</v>
      </c>
      <c r="D93" s="156" t="s">
        <v>2738</v>
      </c>
      <c r="E93" s="157">
        <v>100</v>
      </c>
      <c r="F93" s="157">
        <v>50</v>
      </c>
      <c r="G93" s="156" t="s">
        <v>2340</v>
      </c>
      <c r="H93" s="156" t="s">
        <v>2522</v>
      </c>
    </row>
    <row r="94" spans="1:8" x14ac:dyDescent="0.25">
      <c r="A94" s="156" t="s">
        <v>2820</v>
      </c>
      <c r="B94" s="156" t="s">
        <v>2821</v>
      </c>
      <c r="C94" s="166">
        <v>266</v>
      </c>
      <c r="D94" s="156" t="s">
        <v>2738</v>
      </c>
      <c r="E94" s="157">
        <v>125</v>
      </c>
      <c r="F94" s="157">
        <v>50</v>
      </c>
      <c r="G94" s="156" t="s">
        <v>2340</v>
      </c>
      <c r="H94" s="156" t="s">
        <v>119</v>
      </c>
    </row>
    <row r="95" spans="1:8" x14ac:dyDescent="0.25">
      <c r="A95" s="156" t="s">
        <v>2527</v>
      </c>
      <c r="B95" s="156" t="s">
        <v>2526</v>
      </c>
      <c r="C95" s="166">
        <v>310</v>
      </c>
      <c r="D95" s="156" t="s">
        <v>2738</v>
      </c>
      <c r="E95" s="157">
        <v>140</v>
      </c>
      <c r="F95" s="157">
        <v>55</v>
      </c>
      <c r="G95" s="156" t="s">
        <v>2340</v>
      </c>
      <c r="H95" s="156" t="s">
        <v>2525</v>
      </c>
    </row>
    <row r="96" spans="1:8" x14ac:dyDescent="0.25">
      <c r="A96" s="156" t="s">
        <v>2822</v>
      </c>
      <c r="B96" s="156" t="s">
        <v>2823</v>
      </c>
      <c r="C96" s="166">
        <v>389</v>
      </c>
      <c r="D96" s="156" t="s">
        <v>2738</v>
      </c>
      <c r="E96" s="157">
        <v>175</v>
      </c>
      <c r="F96" s="157">
        <v>55</v>
      </c>
      <c r="G96" s="156" t="s">
        <v>2340</v>
      </c>
      <c r="H96" s="156" t="s">
        <v>119</v>
      </c>
    </row>
    <row r="97" spans="1:8" x14ac:dyDescent="0.25">
      <c r="A97" s="156" t="s">
        <v>2510</v>
      </c>
      <c r="B97" s="156" t="s">
        <v>2509</v>
      </c>
      <c r="C97" s="166">
        <v>280</v>
      </c>
      <c r="D97" s="156" t="s">
        <v>2738</v>
      </c>
      <c r="E97" s="157">
        <v>130</v>
      </c>
      <c r="F97" s="157">
        <v>55</v>
      </c>
      <c r="G97" s="156" t="s">
        <v>2340</v>
      </c>
      <c r="H97" s="156" t="s">
        <v>2508</v>
      </c>
    </row>
    <row r="98" spans="1:8" x14ac:dyDescent="0.25">
      <c r="A98" s="156" t="s">
        <v>2824</v>
      </c>
      <c r="B98" s="156" t="s">
        <v>2825</v>
      </c>
      <c r="C98" s="166">
        <v>352</v>
      </c>
      <c r="D98" s="156" t="s">
        <v>2738</v>
      </c>
      <c r="E98" s="157">
        <v>162</v>
      </c>
      <c r="F98" s="157">
        <v>55</v>
      </c>
      <c r="G98" s="156" t="s">
        <v>2340</v>
      </c>
      <c r="H98" s="156" t="s">
        <v>119</v>
      </c>
    </row>
    <row r="99" spans="1:8" x14ac:dyDescent="0.25">
      <c r="A99" s="156" t="s">
        <v>2513</v>
      </c>
      <c r="B99" s="156" t="s">
        <v>2512</v>
      </c>
      <c r="C99" s="166">
        <v>360</v>
      </c>
      <c r="D99" s="156" t="s">
        <v>2738</v>
      </c>
      <c r="E99" s="157">
        <v>150</v>
      </c>
      <c r="F99" s="157">
        <v>64</v>
      </c>
      <c r="G99" s="156" t="s">
        <v>2340</v>
      </c>
      <c r="H99" s="156" t="s">
        <v>2511</v>
      </c>
    </row>
    <row r="100" spans="1:8" x14ac:dyDescent="0.25">
      <c r="A100" s="156" t="s">
        <v>2826</v>
      </c>
      <c r="B100" s="156" t="s">
        <v>2827</v>
      </c>
      <c r="C100" s="166">
        <v>445</v>
      </c>
      <c r="D100" s="156" t="s">
        <v>2738</v>
      </c>
      <c r="E100" s="157">
        <v>188</v>
      </c>
      <c r="F100" s="157">
        <v>64</v>
      </c>
      <c r="G100" s="156" t="s">
        <v>2340</v>
      </c>
      <c r="H100" s="156" t="s">
        <v>119</v>
      </c>
    </row>
    <row r="101" spans="1:8" x14ac:dyDescent="0.25">
      <c r="A101" s="156" t="s">
        <v>2326</v>
      </c>
      <c r="B101" s="156" t="s">
        <v>2325</v>
      </c>
      <c r="C101" s="166">
        <v>340</v>
      </c>
      <c r="D101" s="156" t="s">
        <v>2828</v>
      </c>
      <c r="E101" s="157">
        <v>150</v>
      </c>
      <c r="F101" s="157">
        <v>70</v>
      </c>
      <c r="G101" s="156" t="s">
        <v>2209</v>
      </c>
      <c r="H101" s="156" t="s">
        <v>2324</v>
      </c>
    </row>
    <row r="102" spans="1:8" x14ac:dyDescent="0.25">
      <c r="A102" s="156" t="s">
        <v>2829</v>
      </c>
      <c r="B102" s="156" t="s">
        <v>2830</v>
      </c>
      <c r="C102" s="166">
        <v>425</v>
      </c>
      <c r="D102" s="156" t="s">
        <v>2828</v>
      </c>
      <c r="E102" s="157">
        <v>188</v>
      </c>
      <c r="F102" s="157">
        <v>70</v>
      </c>
      <c r="G102" s="156" t="s">
        <v>2209</v>
      </c>
      <c r="H102" s="156" t="s">
        <v>119</v>
      </c>
    </row>
    <row r="103" spans="1:8" x14ac:dyDescent="0.25">
      <c r="A103" s="156" t="s">
        <v>2335</v>
      </c>
      <c r="B103" s="156" t="s">
        <v>2334</v>
      </c>
      <c r="C103" s="166">
        <v>340</v>
      </c>
      <c r="D103" s="156" t="s">
        <v>2828</v>
      </c>
      <c r="E103" s="157">
        <v>150</v>
      </c>
      <c r="F103" s="157">
        <v>70</v>
      </c>
      <c r="G103" s="156" t="s">
        <v>2209</v>
      </c>
      <c r="H103" s="156" t="s">
        <v>2333</v>
      </c>
    </row>
    <row r="104" spans="1:8" x14ac:dyDescent="0.25">
      <c r="A104" s="156" t="s">
        <v>2831</v>
      </c>
      <c r="B104" s="156" t="s">
        <v>2832</v>
      </c>
      <c r="C104" s="166">
        <v>425</v>
      </c>
      <c r="D104" s="156" t="s">
        <v>2828</v>
      </c>
      <c r="E104" s="157">
        <v>188</v>
      </c>
      <c r="F104" s="157">
        <v>70</v>
      </c>
      <c r="G104" s="156" t="s">
        <v>2209</v>
      </c>
      <c r="H104" s="156" t="s">
        <v>119</v>
      </c>
    </row>
    <row r="105" spans="1:8" x14ac:dyDescent="0.25">
      <c r="A105" s="156" t="s">
        <v>2332</v>
      </c>
      <c r="B105" s="156" t="s">
        <v>2331</v>
      </c>
      <c r="C105" s="166">
        <v>340</v>
      </c>
      <c r="D105" s="156" t="s">
        <v>2828</v>
      </c>
      <c r="E105" s="157">
        <v>150</v>
      </c>
      <c r="F105" s="157">
        <v>70</v>
      </c>
      <c r="G105" s="156" t="s">
        <v>2209</v>
      </c>
      <c r="H105" s="156" t="s">
        <v>2330</v>
      </c>
    </row>
    <row r="106" spans="1:8" x14ac:dyDescent="0.25">
      <c r="A106" s="156" t="s">
        <v>2833</v>
      </c>
      <c r="B106" s="156" t="s">
        <v>2834</v>
      </c>
      <c r="C106" s="166">
        <v>425</v>
      </c>
      <c r="D106" s="156" t="s">
        <v>2828</v>
      </c>
      <c r="E106" s="157">
        <v>188</v>
      </c>
      <c r="F106" s="157">
        <v>70</v>
      </c>
      <c r="G106" s="156" t="s">
        <v>2209</v>
      </c>
      <c r="H106" s="156" t="s">
        <v>119</v>
      </c>
    </row>
    <row r="107" spans="1:8" x14ac:dyDescent="0.25">
      <c r="A107" s="156" t="s">
        <v>2240</v>
      </c>
      <c r="B107" s="156" t="s">
        <v>2239</v>
      </c>
      <c r="C107" s="166">
        <v>320</v>
      </c>
      <c r="D107" s="156" t="s">
        <v>2828</v>
      </c>
      <c r="E107" s="157">
        <v>150</v>
      </c>
      <c r="F107" s="157">
        <v>64</v>
      </c>
      <c r="G107" s="156" t="s">
        <v>2209</v>
      </c>
      <c r="H107" s="156" t="s">
        <v>2213</v>
      </c>
    </row>
    <row r="108" spans="1:8" x14ac:dyDescent="0.25">
      <c r="A108" s="156" t="s">
        <v>2835</v>
      </c>
      <c r="B108" s="156" t="s">
        <v>2836</v>
      </c>
      <c r="C108" s="166">
        <v>405</v>
      </c>
      <c r="D108" s="156" t="s">
        <v>2828</v>
      </c>
      <c r="E108" s="157">
        <v>188</v>
      </c>
      <c r="F108" s="157">
        <v>64</v>
      </c>
      <c r="G108" s="156" t="s">
        <v>2209</v>
      </c>
      <c r="H108" s="156" t="s">
        <v>119</v>
      </c>
    </row>
    <row r="109" spans="1:8" x14ac:dyDescent="0.25">
      <c r="A109" s="156" t="s">
        <v>2218</v>
      </c>
      <c r="B109" s="156" t="s">
        <v>2217</v>
      </c>
      <c r="C109" s="166">
        <v>240</v>
      </c>
      <c r="D109" s="156" t="s">
        <v>2828</v>
      </c>
      <c r="E109" s="157">
        <v>130</v>
      </c>
      <c r="F109" s="157">
        <v>55</v>
      </c>
      <c r="G109" s="156" t="s">
        <v>2209</v>
      </c>
      <c r="H109" s="156" t="s">
        <v>2216</v>
      </c>
    </row>
    <row r="110" spans="1:8" x14ac:dyDescent="0.25">
      <c r="A110" s="156" t="s">
        <v>2837</v>
      </c>
      <c r="B110" s="156" t="s">
        <v>2838</v>
      </c>
      <c r="C110" s="166">
        <v>312</v>
      </c>
      <c r="D110" s="156" t="s">
        <v>2828</v>
      </c>
      <c r="E110" s="157">
        <v>162</v>
      </c>
      <c r="F110" s="157">
        <v>55</v>
      </c>
      <c r="G110" s="156" t="s">
        <v>2209</v>
      </c>
      <c r="H110" s="156" t="s">
        <v>119</v>
      </c>
    </row>
    <row r="111" spans="1:8" x14ac:dyDescent="0.25">
      <c r="A111" s="156" t="s">
        <v>2329</v>
      </c>
      <c r="B111" s="156" t="s">
        <v>2328</v>
      </c>
      <c r="C111" s="166">
        <v>320</v>
      </c>
      <c r="D111" s="156" t="s">
        <v>2828</v>
      </c>
      <c r="E111" s="157">
        <v>150</v>
      </c>
      <c r="F111" s="157">
        <v>64</v>
      </c>
      <c r="G111" s="156" t="s">
        <v>2209</v>
      </c>
      <c r="H111" s="156" t="s">
        <v>2327</v>
      </c>
    </row>
    <row r="112" spans="1:8" x14ac:dyDescent="0.25">
      <c r="A112" s="156" t="s">
        <v>2839</v>
      </c>
      <c r="B112" s="156" t="s">
        <v>2840</v>
      </c>
      <c r="C112" s="166">
        <v>405</v>
      </c>
      <c r="D112" s="156" t="s">
        <v>2828</v>
      </c>
      <c r="E112" s="157">
        <v>188</v>
      </c>
      <c r="F112" s="157">
        <v>64</v>
      </c>
      <c r="G112" s="156" t="s">
        <v>2209</v>
      </c>
      <c r="H112" s="156" t="s">
        <v>119</v>
      </c>
    </row>
    <row r="113" spans="1:8" x14ac:dyDescent="0.25">
      <c r="A113" s="156" t="s">
        <v>2467</v>
      </c>
      <c r="B113" s="156" t="s">
        <v>2466</v>
      </c>
      <c r="C113" s="166">
        <v>550</v>
      </c>
      <c r="D113" s="156" t="s">
        <v>2738</v>
      </c>
      <c r="E113" s="157">
        <v>270</v>
      </c>
      <c r="F113" s="157">
        <v>115</v>
      </c>
      <c r="G113" s="156" t="s">
        <v>2340</v>
      </c>
      <c r="H113" s="156" t="s">
        <v>119</v>
      </c>
    </row>
    <row r="114" spans="1:8" x14ac:dyDescent="0.25">
      <c r="A114" s="156" t="s">
        <v>2841</v>
      </c>
      <c r="B114" s="156" t="s">
        <v>2842</v>
      </c>
      <c r="C114" s="166">
        <v>702</v>
      </c>
      <c r="D114" s="156" t="s">
        <v>2738</v>
      </c>
      <c r="E114" s="157">
        <v>338</v>
      </c>
      <c r="F114" s="157">
        <v>115</v>
      </c>
      <c r="G114" s="156" t="s">
        <v>2340</v>
      </c>
      <c r="H114" s="156" t="s">
        <v>119</v>
      </c>
    </row>
    <row r="115" spans="1:8" x14ac:dyDescent="0.25">
      <c r="A115" s="156" t="s">
        <v>2289</v>
      </c>
      <c r="B115" s="156" t="s">
        <v>2288</v>
      </c>
      <c r="C115" s="166">
        <v>360</v>
      </c>
      <c r="D115" s="156" t="s">
        <v>2828</v>
      </c>
      <c r="E115" s="157">
        <v>150</v>
      </c>
      <c r="F115" s="157">
        <v>70</v>
      </c>
      <c r="G115" s="156" t="s">
        <v>2209</v>
      </c>
      <c r="H115" s="156" t="s">
        <v>2281</v>
      </c>
    </row>
    <row r="116" spans="1:8" x14ac:dyDescent="0.25">
      <c r="A116" s="156" t="s">
        <v>2843</v>
      </c>
      <c r="B116" s="156" t="s">
        <v>2844</v>
      </c>
      <c r="C116" s="166">
        <v>445</v>
      </c>
      <c r="D116" s="156" t="s">
        <v>2828</v>
      </c>
      <c r="E116" s="157">
        <v>188</v>
      </c>
      <c r="F116" s="157">
        <v>70</v>
      </c>
      <c r="G116" s="156" t="s">
        <v>2209</v>
      </c>
      <c r="H116" s="156" t="s">
        <v>119</v>
      </c>
    </row>
    <row r="117" spans="1:8" x14ac:dyDescent="0.25">
      <c r="A117" s="156" t="s">
        <v>2215</v>
      </c>
      <c r="B117" s="156" t="s">
        <v>2214</v>
      </c>
      <c r="C117" s="166">
        <v>320</v>
      </c>
      <c r="D117" s="156" t="s">
        <v>2828</v>
      </c>
      <c r="E117" s="157">
        <v>150</v>
      </c>
      <c r="F117" s="157">
        <v>64</v>
      </c>
      <c r="G117" s="156" t="s">
        <v>2209</v>
      </c>
      <c r="H117" s="156" t="s">
        <v>2213</v>
      </c>
    </row>
    <row r="118" spans="1:8" x14ac:dyDescent="0.25">
      <c r="A118" s="156" t="s">
        <v>2845</v>
      </c>
      <c r="B118" s="156" t="s">
        <v>2846</v>
      </c>
      <c r="C118" s="166">
        <v>405</v>
      </c>
      <c r="D118" s="156" t="s">
        <v>2828</v>
      </c>
      <c r="E118" s="157">
        <v>188</v>
      </c>
      <c r="F118" s="157">
        <v>64</v>
      </c>
      <c r="G118" s="156" t="s">
        <v>2209</v>
      </c>
      <c r="H118" s="156" t="s">
        <v>119</v>
      </c>
    </row>
    <row r="119" spans="1:8" x14ac:dyDescent="0.25">
      <c r="A119" s="156" t="s">
        <v>2287</v>
      </c>
      <c r="B119" s="156" t="s">
        <v>2286</v>
      </c>
      <c r="C119" s="166">
        <v>340</v>
      </c>
      <c r="D119" s="156" t="s">
        <v>2828</v>
      </c>
      <c r="E119" s="157">
        <v>150</v>
      </c>
      <c r="F119" s="157">
        <v>55</v>
      </c>
      <c r="G119" s="156" t="s">
        <v>2209</v>
      </c>
      <c r="H119" s="156" t="s">
        <v>2281</v>
      </c>
    </row>
    <row r="120" spans="1:8" x14ac:dyDescent="0.25">
      <c r="A120" s="156" t="s">
        <v>2847</v>
      </c>
      <c r="B120" s="156" t="s">
        <v>2848</v>
      </c>
      <c r="C120" s="166">
        <v>425</v>
      </c>
      <c r="D120" s="156" t="s">
        <v>2828</v>
      </c>
      <c r="E120" s="157">
        <v>188</v>
      </c>
      <c r="F120" s="157">
        <v>55</v>
      </c>
      <c r="G120" s="156" t="s">
        <v>2209</v>
      </c>
      <c r="H120" s="156" t="s">
        <v>119</v>
      </c>
    </row>
    <row r="121" spans="1:8" x14ac:dyDescent="0.25">
      <c r="A121" s="156" t="s">
        <v>2220</v>
      </c>
      <c r="B121" s="156" t="s">
        <v>2219</v>
      </c>
      <c r="C121" s="166">
        <v>240</v>
      </c>
      <c r="D121" s="156" t="s">
        <v>2828</v>
      </c>
      <c r="E121" s="157">
        <v>130</v>
      </c>
      <c r="F121" s="157">
        <v>55</v>
      </c>
      <c r="G121" s="156" t="s">
        <v>2209</v>
      </c>
      <c r="H121" s="156" t="s">
        <v>2216</v>
      </c>
    </row>
    <row r="122" spans="1:8" x14ac:dyDescent="0.25">
      <c r="A122" s="156" t="s">
        <v>2849</v>
      </c>
      <c r="B122" s="156" t="s">
        <v>2850</v>
      </c>
      <c r="C122" s="166">
        <v>312</v>
      </c>
      <c r="D122" s="156" t="s">
        <v>2828</v>
      </c>
      <c r="E122" s="157">
        <v>162</v>
      </c>
      <c r="F122" s="157">
        <v>55</v>
      </c>
      <c r="G122" s="156" t="s">
        <v>2209</v>
      </c>
      <c r="H122" s="156" t="s">
        <v>119</v>
      </c>
    </row>
    <row r="123" spans="1:8" x14ac:dyDescent="0.25">
      <c r="A123" s="156" t="s">
        <v>2292</v>
      </c>
      <c r="B123" s="156" t="s">
        <v>2291</v>
      </c>
      <c r="C123" s="166">
        <v>240</v>
      </c>
      <c r="D123" s="156" t="s">
        <v>2828</v>
      </c>
      <c r="E123" s="157">
        <v>130</v>
      </c>
      <c r="F123" s="157">
        <v>55</v>
      </c>
      <c r="G123" s="156" t="s">
        <v>2209</v>
      </c>
      <c r="H123" s="156" t="s">
        <v>2290</v>
      </c>
    </row>
    <row r="124" spans="1:8" x14ac:dyDescent="0.25">
      <c r="A124" s="156" t="s">
        <v>2851</v>
      </c>
      <c r="B124" s="156" t="s">
        <v>2852</v>
      </c>
      <c r="C124" s="166">
        <v>312</v>
      </c>
      <c r="D124" s="156" t="s">
        <v>2828</v>
      </c>
      <c r="E124" s="157">
        <v>162</v>
      </c>
      <c r="F124" s="157">
        <v>55</v>
      </c>
      <c r="G124" s="156" t="s">
        <v>2209</v>
      </c>
      <c r="H124" s="156" t="s">
        <v>119</v>
      </c>
    </row>
    <row r="125" spans="1:8" x14ac:dyDescent="0.25">
      <c r="A125" s="156" t="s">
        <v>2315</v>
      </c>
      <c r="B125" s="156" t="s">
        <v>2314</v>
      </c>
      <c r="C125" s="166">
        <v>320</v>
      </c>
      <c r="D125" s="156" t="s">
        <v>2828</v>
      </c>
      <c r="E125" s="157">
        <v>150</v>
      </c>
      <c r="F125" s="157">
        <v>64</v>
      </c>
      <c r="G125" s="156" t="s">
        <v>2209</v>
      </c>
      <c r="H125" s="156" t="s">
        <v>2307</v>
      </c>
    </row>
    <row r="126" spans="1:8" x14ac:dyDescent="0.25">
      <c r="A126" s="156" t="s">
        <v>2853</v>
      </c>
      <c r="B126" s="156" t="s">
        <v>2854</v>
      </c>
      <c r="C126" s="166">
        <v>405</v>
      </c>
      <c r="D126" s="156" t="s">
        <v>2828</v>
      </c>
      <c r="E126" s="157">
        <v>188</v>
      </c>
      <c r="F126" s="157">
        <v>64</v>
      </c>
      <c r="G126" s="156" t="s">
        <v>2209</v>
      </c>
      <c r="H126" s="156" t="s">
        <v>119</v>
      </c>
    </row>
    <row r="127" spans="1:8" x14ac:dyDescent="0.25">
      <c r="A127" s="156" t="s">
        <v>2309</v>
      </c>
      <c r="B127" s="156" t="s">
        <v>2308</v>
      </c>
      <c r="C127" s="166">
        <v>320</v>
      </c>
      <c r="D127" s="156" t="s">
        <v>2828</v>
      </c>
      <c r="E127" s="157">
        <v>150</v>
      </c>
      <c r="F127" s="157">
        <v>64</v>
      </c>
      <c r="G127" s="156" t="s">
        <v>2209</v>
      </c>
      <c r="H127" s="156" t="s">
        <v>2307</v>
      </c>
    </row>
    <row r="128" spans="1:8" x14ac:dyDescent="0.25">
      <c r="A128" s="156" t="s">
        <v>2855</v>
      </c>
      <c r="B128" s="156" t="s">
        <v>2856</v>
      </c>
      <c r="C128" s="166">
        <v>405</v>
      </c>
      <c r="D128" s="156" t="s">
        <v>2828</v>
      </c>
      <c r="E128" s="157">
        <v>188</v>
      </c>
      <c r="F128" s="157">
        <v>64</v>
      </c>
      <c r="G128" s="156" t="s">
        <v>2209</v>
      </c>
      <c r="H128" s="156" t="s">
        <v>119</v>
      </c>
    </row>
    <row r="129" spans="1:8" x14ac:dyDescent="0.25">
      <c r="A129" s="156" t="s">
        <v>2285</v>
      </c>
      <c r="B129" s="156" t="s">
        <v>2284</v>
      </c>
      <c r="C129" s="166">
        <v>360</v>
      </c>
      <c r="D129" s="156" t="s">
        <v>2828</v>
      </c>
      <c r="E129" s="157">
        <v>150</v>
      </c>
      <c r="F129" s="157">
        <v>55</v>
      </c>
      <c r="G129" s="156" t="s">
        <v>2209</v>
      </c>
      <c r="H129" s="156" t="s">
        <v>2281</v>
      </c>
    </row>
    <row r="130" spans="1:8" x14ac:dyDescent="0.25">
      <c r="A130" s="156" t="s">
        <v>2857</v>
      </c>
      <c r="B130" s="156" t="s">
        <v>2858</v>
      </c>
      <c r="C130" s="166">
        <v>445</v>
      </c>
      <c r="D130" s="156" t="s">
        <v>2828</v>
      </c>
      <c r="E130" s="157">
        <v>188</v>
      </c>
      <c r="F130" s="157">
        <v>55</v>
      </c>
      <c r="G130" s="156" t="s">
        <v>2209</v>
      </c>
      <c r="H130" s="156" t="s">
        <v>119</v>
      </c>
    </row>
    <row r="131" spans="1:8" x14ac:dyDescent="0.25">
      <c r="A131" s="156" t="s">
        <v>2303</v>
      </c>
      <c r="B131" s="156" t="s">
        <v>2302</v>
      </c>
      <c r="C131" s="166">
        <v>290</v>
      </c>
      <c r="D131" s="156" t="s">
        <v>2828</v>
      </c>
      <c r="E131" s="157">
        <v>150</v>
      </c>
      <c r="F131" s="157">
        <v>64</v>
      </c>
      <c r="G131" s="156" t="s">
        <v>2209</v>
      </c>
      <c r="H131" s="156" t="s">
        <v>2297</v>
      </c>
    </row>
    <row r="132" spans="1:8" x14ac:dyDescent="0.25">
      <c r="A132" s="156" t="s">
        <v>2859</v>
      </c>
      <c r="B132" s="156" t="s">
        <v>2860</v>
      </c>
      <c r="C132" s="166">
        <v>375</v>
      </c>
      <c r="D132" s="156" t="s">
        <v>2828</v>
      </c>
      <c r="E132" s="157">
        <v>188</v>
      </c>
      <c r="F132" s="157">
        <v>64</v>
      </c>
      <c r="G132" s="156" t="s">
        <v>2209</v>
      </c>
      <c r="H132" s="156" t="s">
        <v>119</v>
      </c>
    </row>
    <row r="133" spans="1:8" x14ac:dyDescent="0.25">
      <c r="A133" s="156" t="s">
        <v>2337</v>
      </c>
      <c r="B133" s="156" t="s">
        <v>2336</v>
      </c>
      <c r="C133" s="166">
        <v>210</v>
      </c>
      <c r="D133" s="156" t="s">
        <v>2828</v>
      </c>
      <c r="E133" s="157">
        <v>130</v>
      </c>
      <c r="F133" s="157">
        <v>55</v>
      </c>
      <c r="G133" s="156" t="s">
        <v>2209</v>
      </c>
      <c r="H133" s="156" t="s">
        <v>2304</v>
      </c>
    </row>
    <row r="134" spans="1:8" x14ac:dyDescent="0.25">
      <c r="A134" s="156" t="s">
        <v>2861</v>
      </c>
      <c r="B134" s="156" t="s">
        <v>2862</v>
      </c>
      <c r="C134" s="166">
        <v>282</v>
      </c>
      <c r="D134" s="156" t="s">
        <v>2828</v>
      </c>
      <c r="E134" s="157">
        <v>162</v>
      </c>
      <c r="F134" s="157">
        <v>55</v>
      </c>
      <c r="G134" s="156" t="s">
        <v>2209</v>
      </c>
      <c r="H134" s="156" t="s">
        <v>119</v>
      </c>
    </row>
    <row r="135" spans="1:8" x14ac:dyDescent="0.25">
      <c r="A135" s="156" t="s">
        <v>2301</v>
      </c>
      <c r="B135" s="156" t="s">
        <v>2300</v>
      </c>
      <c r="C135" s="166">
        <v>290</v>
      </c>
      <c r="D135" s="156" t="s">
        <v>2828</v>
      </c>
      <c r="E135" s="157">
        <v>150</v>
      </c>
      <c r="F135" s="157">
        <v>64</v>
      </c>
      <c r="G135" s="156" t="s">
        <v>2209</v>
      </c>
      <c r="H135" s="156" t="s">
        <v>2297</v>
      </c>
    </row>
    <row r="136" spans="1:8" x14ac:dyDescent="0.25">
      <c r="A136" s="156" t="s">
        <v>2863</v>
      </c>
      <c r="B136" s="156" t="s">
        <v>2864</v>
      </c>
      <c r="C136" s="166">
        <v>375</v>
      </c>
      <c r="D136" s="156" t="s">
        <v>2828</v>
      </c>
      <c r="E136" s="157">
        <v>188</v>
      </c>
      <c r="F136" s="157">
        <v>64</v>
      </c>
      <c r="G136" s="156" t="s">
        <v>2209</v>
      </c>
      <c r="H136" s="156" t="s">
        <v>119</v>
      </c>
    </row>
    <row r="137" spans="1:8" x14ac:dyDescent="0.25">
      <c r="A137" s="156" t="s">
        <v>2313</v>
      </c>
      <c r="B137" s="156" t="s">
        <v>2312</v>
      </c>
      <c r="C137" s="166">
        <v>210</v>
      </c>
      <c r="D137" s="156" t="s">
        <v>2828</v>
      </c>
      <c r="E137" s="157">
        <v>130</v>
      </c>
      <c r="F137" s="157">
        <v>55</v>
      </c>
      <c r="G137" s="156" t="s">
        <v>2209</v>
      </c>
      <c r="H137" s="156" t="s">
        <v>2304</v>
      </c>
    </row>
    <row r="138" spans="1:8" x14ac:dyDescent="0.25">
      <c r="A138" s="156" t="s">
        <v>2865</v>
      </c>
      <c r="B138" s="156" t="s">
        <v>2866</v>
      </c>
      <c r="C138" s="166">
        <v>282</v>
      </c>
      <c r="D138" s="156" t="s">
        <v>2828</v>
      </c>
      <c r="E138" s="157">
        <v>162</v>
      </c>
      <c r="F138" s="157">
        <v>55</v>
      </c>
      <c r="G138" s="156" t="s">
        <v>2209</v>
      </c>
      <c r="H138" s="156" t="s">
        <v>119</v>
      </c>
    </row>
    <row r="139" spans="1:8" x14ac:dyDescent="0.25">
      <c r="A139" s="156" t="s">
        <v>2299</v>
      </c>
      <c r="B139" s="156" t="s">
        <v>2298</v>
      </c>
      <c r="C139" s="166">
        <v>290</v>
      </c>
      <c r="D139" s="156" t="s">
        <v>2828</v>
      </c>
      <c r="E139" s="157">
        <v>150</v>
      </c>
      <c r="F139" s="157">
        <v>64</v>
      </c>
      <c r="G139" s="156" t="s">
        <v>2209</v>
      </c>
      <c r="H139" s="156" t="s">
        <v>2297</v>
      </c>
    </row>
    <row r="140" spans="1:8" x14ac:dyDescent="0.25">
      <c r="A140" s="156" t="s">
        <v>2867</v>
      </c>
      <c r="B140" s="156" t="s">
        <v>2868</v>
      </c>
      <c r="C140" s="166">
        <v>375</v>
      </c>
      <c r="D140" s="156" t="s">
        <v>2828</v>
      </c>
      <c r="E140" s="157">
        <v>188</v>
      </c>
      <c r="F140" s="157">
        <v>64</v>
      </c>
      <c r="G140" s="156" t="s">
        <v>2209</v>
      </c>
      <c r="H140" s="156" t="s">
        <v>119</v>
      </c>
    </row>
    <row r="141" spans="1:8" x14ac:dyDescent="0.25">
      <c r="A141" s="156" t="s">
        <v>2306</v>
      </c>
      <c r="B141" s="156" t="s">
        <v>2305</v>
      </c>
      <c r="C141" s="166">
        <v>210</v>
      </c>
      <c r="D141" s="156" t="s">
        <v>2828</v>
      </c>
      <c r="E141" s="157">
        <v>130</v>
      </c>
      <c r="F141" s="157">
        <v>55</v>
      </c>
      <c r="G141" s="156" t="s">
        <v>2209</v>
      </c>
      <c r="H141" s="156" t="s">
        <v>2304</v>
      </c>
    </row>
    <row r="142" spans="1:8" x14ac:dyDescent="0.25">
      <c r="A142" s="156" t="s">
        <v>2869</v>
      </c>
      <c r="B142" s="156" t="s">
        <v>2870</v>
      </c>
      <c r="C142" s="166">
        <v>282</v>
      </c>
      <c r="D142" s="156" t="s">
        <v>2828</v>
      </c>
      <c r="E142" s="157">
        <v>162</v>
      </c>
      <c r="F142" s="157">
        <v>55</v>
      </c>
      <c r="G142" s="156" t="s">
        <v>2209</v>
      </c>
      <c r="H142" s="156" t="s">
        <v>119</v>
      </c>
    </row>
    <row r="143" spans="1:8" x14ac:dyDescent="0.25">
      <c r="A143" s="156" t="s">
        <v>2319</v>
      </c>
      <c r="B143" s="156" t="s">
        <v>2318</v>
      </c>
      <c r="C143" s="166">
        <v>320</v>
      </c>
      <c r="D143" s="156" t="s">
        <v>2828</v>
      </c>
      <c r="E143" s="157">
        <v>150</v>
      </c>
      <c r="F143" s="157">
        <v>64</v>
      </c>
      <c r="G143" s="156" t="s">
        <v>2209</v>
      </c>
      <c r="H143" s="156" t="s">
        <v>2307</v>
      </c>
    </row>
    <row r="144" spans="1:8" x14ac:dyDescent="0.25">
      <c r="A144" s="156" t="s">
        <v>2871</v>
      </c>
      <c r="B144" s="156" t="s">
        <v>2872</v>
      </c>
      <c r="C144" s="166">
        <v>405</v>
      </c>
      <c r="D144" s="156" t="s">
        <v>2828</v>
      </c>
      <c r="E144" s="157">
        <v>188</v>
      </c>
      <c r="F144" s="157">
        <v>64</v>
      </c>
      <c r="G144" s="156" t="s">
        <v>2209</v>
      </c>
      <c r="H144" s="156" t="s">
        <v>119</v>
      </c>
    </row>
    <row r="145" spans="1:8" x14ac:dyDescent="0.25">
      <c r="A145" s="156" t="s">
        <v>2317</v>
      </c>
      <c r="B145" s="156" t="s">
        <v>2316</v>
      </c>
      <c r="C145" s="166">
        <v>240</v>
      </c>
      <c r="D145" s="156" t="s">
        <v>2828</v>
      </c>
      <c r="E145" s="157">
        <v>130</v>
      </c>
      <c r="F145" s="157">
        <v>55</v>
      </c>
      <c r="G145" s="156" t="s">
        <v>2209</v>
      </c>
      <c r="H145" s="156" t="s">
        <v>2290</v>
      </c>
    </row>
    <row r="146" spans="1:8" x14ac:dyDescent="0.25">
      <c r="A146" s="156" t="s">
        <v>2873</v>
      </c>
      <c r="B146" s="156" t="s">
        <v>2874</v>
      </c>
      <c r="C146" s="166">
        <v>312</v>
      </c>
      <c r="D146" s="156" t="s">
        <v>2828</v>
      </c>
      <c r="E146" s="157">
        <v>162</v>
      </c>
      <c r="F146" s="157">
        <v>55</v>
      </c>
      <c r="G146" s="156" t="s">
        <v>2209</v>
      </c>
      <c r="H146" s="156" t="s">
        <v>119</v>
      </c>
    </row>
    <row r="147" spans="1:8" x14ac:dyDescent="0.25">
      <c r="A147" s="156" t="s">
        <v>2321</v>
      </c>
      <c r="B147" s="156" t="s">
        <v>2320</v>
      </c>
      <c r="C147" s="166">
        <v>320</v>
      </c>
      <c r="D147" s="156" t="s">
        <v>2828</v>
      </c>
      <c r="E147" s="157">
        <v>150</v>
      </c>
      <c r="F147" s="157">
        <v>64</v>
      </c>
      <c r="G147" s="156" t="s">
        <v>2209</v>
      </c>
      <c r="H147" s="156" t="s">
        <v>2307</v>
      </c>
    </row>
    <row r="148" spans="1:8" x14ac:dyDescent="0.25">
      <c r="A148" s="156" t="s">
        <v>2875</v>
      </c>
      <c r="B148" s="156" t="s">
        <v>2876</v>
      </c>
      <c r="C148" s="166">
        <v>405</v>
      </c>
      <c r="D148" s="156" t="s">
        <v>2828</v>
      </c>
      <c r="E148" s="157">
        <v>188</v>
      </c>
      <c r="F148" s="157">
        <v>64</v>
      </c>
      <c r="G148" s="156" t="s">
        <v>2209</v>
      </c>
      <c r="H148" s="156" t="s">
        <v>119</v>
      </c>
    </row>
    <row r="149" spans="1:8" x14ac:dyDescent="0.25">
      <c r="A149" s="156" t="s">
        <v>2323</v>
      </c>
      <c r="B149" s="156" t="s">
        <v>2322</v>
      </c>
      <c r="C149" s="166">
        <v>320</v>
      </c>
      <c r="D149" s="156" t="s">
        <v>2828</v>
      </c>
      <c r="E149" s="157">
        <v>150</v>
      </c>
      <c r="F149" s="157">
        <v>64</v>
      </c>
      <c r="G149" s="156" t="s">
        <v>2209</v>
      </c>
      <c r="H149" s="156" t="s">
        <v>2307</v>
      </c>
    </row>
    <row r="150" spans="1:8" x14ac:dyDescent="0.25">
      <c r="A150" s="156" t="s">
        <v>2877</v>
      </c>
      <c r="B150" s="156" t="s">
        <v>2878</v>
      </c>
      <c r="C150" s="166">
        <v>405</v>
      </c>
      <c r="D150" s="156" t="s">
        <v>2828</v>
      </c>
      <c r="E150" s="157">
        <v>188</v>
      </c>
      <c r="F150" s="157">
        <v>64</v>
      </c>
      <c r="G150" s="156" t="s">
        <v>2209</v>
      </c>
      <c r="H150" s="156" t="s">
        <v>119</v>
      </c>
    </row>
    <row r="151" spans="1:8" x14ac:dyDescent="0.25">
      <c r="A151" s="156" t="s">
        <v>2339</v>
      </c>
      <c r="B151" s="156" t="s">
        <v>2338</v>
      </c>
      <c r="C151" s="166">
        <v>240</v>
      </c>
      <c r="D151" s="156" t="s">
        <v>2828</v>
      </c>
      <c r="E151" s="157">
        <v>130</v>
      </c>
      <c r="F151" s="157">
        <v>64</v>
      </c>
      <c r="G151" s="156" t="s">
        <v>2209</v>
      </c>
      <c r="H151" s="156" t="s">
        <v>2290</v>
      </c>
    </row>
    <row r="152" spans="1:8" x14ac:dyDescent="0.25">
      <c r="A152" s="156" t="s">
        <v>2879</v>
      </c>
      <c r="B152" s="156" t="s">
        <v>2880</v>
      </c>
      <c r="C152" s="166">
        <v>312</v>
      </c>
      <c r="D152" s="156" t="s">
        <v>2828</v>
      </c>
      <c r="E152" s="157">
        <v>162</v>
      </c>
      <c r="F152" s="157">
        <v>64</v>
      </c>
      <c r="G152" s="156" t="s">
        <v>2209</v>
      </c>
      <c r="H152" s="156" t="s">
        <v>119</v>
      </c>
    </row>
    <row r="153" spans="1:8" x14ac:dyDescent="0.25">
      <c r="A153" s="156" t="s">
        <v>2388</v>
      </c>
      <c r="B153" s="156" t="s">
        <v>2387</v>
      </c>
      <c r="C153" s="166">
        <v>45</v>
      </c>
      <c r="D153" s="156" t="s">
        <v>2738</v>
      </c>
      <c r="E153" s="157">
        <v>18</v>
      </c>
      <c r="F153" s="157">
        <v>10</v>
      </c>
      <c r="G153" s="156" t="s">
        <v>2340</v>
      </c>
      <c r="H153" s="156" t="s">
        <v>2386</v>
      </c>
    </row>
    <row r="154" spans="1:8" x14ac:dyDescent="0.25">
      <c r="A154" s="156" t="s">
        <v>2881</v>
      </c>
      <c r="B154" s="156" t="s">
        <v>2882</v>
      </c>
      <c r="C154" s="166">
        <v>55</v>
      </c>
      <c r="D154" s="156" t="s">
        <v>2738</v>
      </c>
      <c r="E154" s="157">
        <v>22</v>
      </c>
      <c r="F154" s="157">
        <v>10</v>
      </c>
      <c r="G154" s="156" t="s">
        <v>2340</v>
      </c>
      <c r="H154" s="156" t="s">
        <v>119</v>
      </c>
    </row>
    <row r="155" spans="1:8" x14ac:dyDescent="0.25">
      <c r="A155" s="156" t="s">
        <v>2424</v>
      </c>
      <c r="B155" s="156" t="s">
        <v>2423</v>
      </c>
      <c r="C155" s="166">
        <v>140</v>
      </c>
      <c r="D155" s="156" t="s">
        <v>2738</v>
      </c>
      <c r="E155" s="157">
        <v>45</v>
      </c>
      <c r="F155" s="157">
        <v>20</v>
      </c>
      <c r="G155" s="156" t="s">
        <v>2340</v>
      </c>
      <c r="H155" s="156" t="s">
        <v>2422</v>
      </c>
    </row>
    <row r="156" spans="1:8" x14ac:dyDescent="0.25">
      <c r="A156" s="156" t="s">
        <v>2883</v>
      </c>
      <c r="B156" s="156" t="s">
        <v>2884</v>
      </c>
      <c r="C156" s="166">
        <v>165</v>
      </c>
      <c r="D156" s="156" t="s">
        <v>2738</v>
      </c>
      <c r="E156" s="157">
        <v>56</v>
      </c>
      <c r="F156" s="157">
        <v>20</v>
      </c>
      <c r="G156" s="156" t="s">
        <v>2340</v>
      </c>
      <c r="H156" s="156" t="s">
        <v>119</v>
      </c>
    </row>
    <row r="157" spans="1:8" x14ac:dyDescent="0.25">
      <c r="A157" s="156" t="s">
        <v>2343</v>
      </c>
      <c r="B157" s="156" t="s">
        <v>2342</v>
      </c>
      <c r="C157" s="166">
        <v>140</v>
      </c>
      <c r="D157" s="156" t="s">
        <v>2738</v>
      </c>
      <c r="E157" s="157">
        <v>45</v>
      </c>
      <c r="F157" s="157">
        <v>20</v>
      </c>
      <c r="G157" s="156" t="s">
        <v>2340</v>
      </c>
      <c r="H157" s="156" t="s">
        <v>2341</v>
      </c>
    </row>
    <row r="158" spans="1:8" x14ac:dyDescent="0.25">
      <c r="A158" s="156" t="s">
        <v>2885</v>
      </c>
      <c r="B158" s="156" t="s">
        <v>2886</v>
      </c>
      <c r="C158" s="166">
        <v>165</v>
      </c>
      <c r="D158" s="156" t="s">
        <v>2738</v>
      </c>
      <c r="E158" s="157">
        <v>56</v>
      </c>
      <c r="F158" s="157">
        <v>20</v>
      </c>
      <c r="G158" s="156" t="s">
        <v>2340</v>
      </c>
      <c r="H158" s="156" t="s">
        <v>119</v>
      </c>
    </row>
    <row r="159" spans="1:8" x14ac:dyDescent="0.25">
      <c r="A159" s="156" t="s">
        <v>2361</v>
      </c>
      <c r="B159" s="156" t="s">
        <v>2360</v>
      </c>
      <c r="C159" s="166">
        <v>140</v>
      </c>
      <c r="D159" s="156" t="s">
        <v>2738</v>
      </c>
      <c r="E159" s="157">
        <v>45</v>
      </c>
      <c r="F159" s="157">
        <v>30</v>
      </c>
      <c r="G159" s="156" t="s">
        <v>2340</v>
      </c>
      <c r="H159" s="156" t="s">
        <v>2359</v>
      </c>
    </row>
    <row r="160" spans="1:8" x14ac:dyDescent="0.25">
      <c r="A160" s="156" t="s">
        <v>2887</v>
      </c>
      <c r="B160" s="156" t="s">
        <v>2888</v>
      </c>
      <c r="C160" s="166">
        <v>165</v>
      </c>
      <c r="D160" s="156" t="s">
        <v>2738</v>
      </c>
      <c r="E160" s="157">
        <v>56</v>
      </c>
      <c r="F160" s="157">
        <v>30</v>
      </c>
      <c r="G160" s="156" t="s">
        <v>2340</v>
      </c>
      <c r="H160" s="156" t="s">
        <v>119</v>
      </c>
    </row>
    <row r="161" spans="1:8" x14ac:dyDescent="0.25">
      <c r="A161" s="156" t="s">
        <v>2447</v>
      </c>
      <c r="B161" s="156" t="s">
        <v>2446</v>
      </c>
      <c r="C161" s="166">
        <v>45</v>
      </c>
      <c r="D161" s="156" t="s">
        <v>2738</v>
      </c>
      <c r="E161" s="157">
        <v>18</v>
      </c>
      <c r="F161" s="157">
        <v>10</v>
      </c>
      <c r="G161" s="156" t="s">
        <v>2340</v>
      </c>
      <c r="H161" s="156" t="s">
        <v>2445</v>
      </c>
    </row>
    <row r="162" spans="1:8" x14ac:dyDescent="0.25">
      <c r="A162" s="156" t="s">
        <v>2889</v>
      </c>
      <c r="B162" s="156" t="s">
        <v>2890</v>
      </c>
      <c r="C162" s="166">
        <v>55</v>
      </c>
      <c r="D162" s="156" t="s">
        <v>2738</v>
      </c>
      <c r="E162" s="157">
        <v>22</v>
      </c>
      <c r="F162" s="157">
        <v>10</v>
      </c>
      <c r="G162" s="156" t="s">
        <v>2340</v>
      </c>
      <c r="H162" s="156" t="s">
        <v>119</v>
      </c>
    </row>
    <row r="163" spans="1:8" x14ac:dyDescent="0.25">
      <c r="A163" s="156" t="s">
        <v>2484</v>
      </c>
      <c r="B163" s="156" t="s">
        <v>2483</v>
      </c>
      <c r="C163" s="166">
        <v>45</v>
      </c>
      <c r="D163" s="156" t="s">
        <v>2738</v>
      </c>
      <c r="E163" s="157">
        <v>18</v>
      </c>
      <c r="F163" s="157">
        <v>10</v>
      </c>
      <c r="G163" s="156" t="s">
        <v>2340</v>
      </c>
      <c r="H163" s="156" t="s">
        <v>2482</v>
      </c>
    </row>
    <row r="164" spans="1:8" x14ac:dyDescent="0.25">
      <c r="A164" s="156" t="s">
        <v>2891</v>
      </c>
      <c r="B164" s="156" t="s">
        <v>2892</v>
      </c>
      <c r="C164" s="166">
        <v>55</v>
      </c>
      <c r="D164" s="156" t="s">
        <v>2738</v>
      </c>
      <c r="E164" s="157">
        <v>22</v>
      </c>
      <c r="F164" s="157">
        <v>10</v>
      </c>
      <c r="G164" s="156" t="s">
        <v>2340</v>
      </c>
      <c r="H164" s="156" t="s">
        <v>119</v>
      </c>
    </row>
    <row r="165" spans="1:8" x14ac:dyDescent="0.25">
      <c r="A165" s="156" t="s">
        <v>2487</v>
      </c>
      <c r="B165" s="156" t="s">
        <v>2486</v>
      </c>
      <c r="C165" s="166">
        <v>45</v>
      </c>
      <c r="D165" s="156" t="s">
        <v>2738</v>
      </c>
      <c r="E165" s="157">
        <v>18</v>
      </c>
      <c r="F165" s="157">
        <v>10</v>
      </c>
      <c r="G165" s="156" t="s">
        <v>2340</v>
      </c>
      <c r="H165" s="156" t="s">
        <v>2485</v>
      </c>
    </row>
    <row r="166" spans="1:8" x14ac:dyDescent="0.25">
      <c r="A166" s="156" t="s">
        <v>2893</v>
      </c>
      <c r="B166" s="156" t="s">
        <v>2894</v>
      </c>
      <c r="C166" s="166">
        <v>55</v>
      </c>
      <c r="D166" s="156" t="s">
        <v>2738</v>
      </c>
      <c r="E166" s="157">
        <v>22</v>
      </c>
      <c r="F166" s="157">
        <v>10</v>
      </c>
      <c r="G166" s="156" t="s">
        <v>2340</v>
      </c>
      <c r="H166" s="156" t="s">
        <v>119</v>
      </c>
    </row>
    <row r="167" spans="1:8" x14ac:dyDescent="0.25">
      <c r="A167" s="156" t="s">
        <v>2373</v>
      </c>
      <c r="B167" s="156" t="s">
        <v>2372</v>
      </c>
      <c r="C167" s="166">
        <v>140</v>
      </c>
      <c r="D167" s="156" t="s">
        <v>2738</v>
      </c>
      <c r="E167" s="157">
        <v>45</v>
      </c>
      <c r="F167" s="157">
        <v>25</v>
      </c>
      <c r="G167" s="156" t="s">
        <v>2340</v>
      </c>
      <c r="H167" s="156" t="s">
        <v>2371</v>
      </c>
    </row>
    <row r="168" spans="1:8" x14ac:dyDescent="0.25">
      <c r="A168" s="156" t="s">
        <v>2895</v>
      </c>
      <c r="B168" s="156" t="s">
        <v>2896</v>
      </c>
      <c r="C168" s="166">
        <v>165</v>
      </c>
      <c r="D168" s="156" t="s">
        <v>2738</v>
      </c>
      <c r="E168" s="157">
        <v>56</v>
      </c>
      <c r="F168" s="157">
        <v>25</v>
      </c>
      <c r="G168" s="156" t="s">
        <v>2340</v>
      </c>
      <c r="H168" s="156" t="s">
        <v>119</v>
      </c>
    </row>
    <row r="169" spans="1:8" x14ac:dyDescent="0.25">
      <c r="A169" s="156" t="s">
        <v>2379</v>
      </c>
      <c r="B169" s="156" t="s">
        <v>2378</v>
      </c>
      <c r="C169" s="166">
        <v>140</v>
      </c>
      <c r="D169" s="156" t="s">
        <v>2738</v>
      </c>
      <c r="E169" s="157">
        <v>45</v>
      </c>
      <c r="F169" s="157">
        <v>25</v>
      </c>
      <c r="G169" s="156" t="s">
        <v>2340</v>
      </c>
      <c r="H169" s="156" t="s">
        <v>2377</v>
      </c>
    </row>
    <row r="170" spans="1:8" x14ac:dyDescent="0.25">
      <c r="A170" s="156" t="s">
        <v>2897</v>
      </c>
      <c r="B170" s="156" t="s">
        <v>2898</v>
      </c>
      <c r="C170" s="166">
        <v>165</v>
      </c>
      <c r="D170" s="156" t="s">
        <v>2738</v>
      </c>
      <c r="E170" s="157">
        <v>56</v>
      </c>
      <c r="F170" s="157">
        <v>25</v>
      </c>
      <c r="G170" s="156" t="s">
        <v>2340</v>
      </c>
      <c r="H170" s="156" t="s">
        <v>119</v>
      </c>
    </row>
    <row r="171" spans="1:8" x14ac:dyDescent="0.25">
      <c r="A171" s="156" t="s">
        <v>2496</v>
      </c>
      <c r="B171" s="156" t="s">
        <v>2495</v>
      </c>
      <c r="C171" s="166">
        <v>140</v>
      </c>
      <c r="D171" s="156" t="s">
        <v>2738</v>
      </c>
      <c r="E171" s="157">
        <v>45</v>
      </c>
      <c r="F171" s="157">
        <v>25</v>
      </c>
      <c r="G171" s="156" t="s">
        <v>2340</v>
      </c>
      <c r="H171" s="156" t="s">
        <v>2494</v>
      </c>
    </row>
    <row r="172" spans="1:8" x14ac:dyDescent="0.25">
      <c r="A172" s="156" t="s">
        <v>2899</v>
      </c>
      <c r="B172" s="156" t="s">
        <v>2900</v>
      </c>
      <c r="C172" s="166">
        <v>165</v>
      </c>
      <c r="D172" s="156" t="s">
        <v>2738</v>
      </c>
      <c r="E172" s="157">
        <v>56</v>
      </c>
      <c r="F172" s="157">
        <v>25</v>
      </c>
      <c r="G172" s="156" t="s">
        <v>2340</v>
      </c>
      <c r="H172" s="156" t="s">
        <v>119</v>
      </c>
    </row>
    <row r="173" spans="1:8" x14ac:dyDescent="0.25">
      <c r="A173" s="156" t="s">
        <v>2499</v>
      </c>
      <c r="B173" s="156" t="s">
        <v>2498</v>
      </c>
      <c r="C173" s="166">
        <v>140</v>
      </c>
      <c r="D173" s="156" t="s">
        <v>2738</v>
      </c>
      <c r="E173" s="157">
        <v>45</v>
      </c>
      <c r="F173" s="157">
        <v>25</v>
      </c>
      <c r="G173" s="156" t="s">
        <v>2340</v>
      </c>
      <c r="H173" s="156" t="s">
        <v>2497</v>
      </c>
    </row>
    <row r="174" spans="1:8" x14ac:dyDescent="0.25">
      <c r="A174" s="156" t="s">
        <v>2901</v>
      </c>
      <c r="B174" s="156" t="s">
        <v>2902</v>
      </c>
      <c r="C174" s="166">
        <v>165</v>
      </c>
      <c r="D174" s="156" t="s">
        <v>2738</v>
      </c>
      <c r="E174" s="157">
        <v>56</v>
      </c>
      <c r="F174" s="157">
        <v>25</v>
      </c>
      <c r="G174" s="156" t="s">
        <v>2340</v>
      </c>
      <c r="H174" s="156" t="s">
        <v>119</v>
      </c>
    </row>
    <row r="175" spans="1:8" x14ac:dyDescent="0.25">
      <c r="A175" s="156" t="s">
        <v>2490</v>
      </c>
      <c r="B175" s="156" t="s">
        <v>2489</v>
      </c>
      <c r="C175" s="166">
        <v>140</v>
      </c>
      <c r="D175" s="156" t="s">
        <v>2738</v>
      </c>
      <c r="E175" s="157">
        <v>45</v>
      </c>
      <c r="F175" s="157">
        <v>25</v>
      </c>
      <c r="G175" s="156" t="s">
        <v>2340</v>
      </c>
      <c r="H175" s="156" t="s">
        <v>2488</v>
      </c>
    </row>
    <row r="176" spans="1:8" x14ac:dyDescent="0.25">
      <c r="A176" s="156" t="s">
        <v>2903</v>
      </c>
      <c r="B176" s="156" t="s">
        <v>2904</v>
      </c>
      <c r="C176" s="166">
        <v>165</v>
      </c>
      <c r="D176" s="156" t="s">
        <v>2738</v>
      </c>
      <c r="E176" s="157">
        <v>56</v>
      </c>
      <c r="F176" s="157">
        <v>25</v>
      </c>
      <c r="G176" s="156" t="s">
        <v>2340</v>
      </c>
      <c r="H176" s="156" t="s">
        <v>119</v>
      </c>
    </row>
    <row r="177" spans="1:8" x14ac:dyDescent="0.25">
      <c r="A177" s="156" t="s">
        <v>2465</v>
      </c>
      <c r="B177" s="156" t="s">
        <v>2464</v>
      </c>
      <c r="C177" s="166">
        <v>140</v>
      </c>
      <c r="D177" s="156" t="s">
        <v>2738</v>
      </c>
      <c r="E177" s="157">
        <v>45</v>
      </c>
      <c r="F177" s="157">
        <v>25</v>
      </c>
      <c r="G177" s="156" t="s">
        <v>2340</v>
      </c>
      <c r="H177" s="156" t="s">
        <v>2463</v>
      </c>
    </row>
    <row r="178" spans="1:8" x14ac:dyDescent="0.25">
      <c r="A178" s="156" t="s">
        <v>2905</v>
      </c>
      <c r="B178" s="156" t="s">
        <v>2906</v>
      </c>
      <c r="C178" s="166">
        <v>165</v>
      </c>
      <c r="D178" s="156" t="s">
        <v>2738</v>
      </c>
      <c r="E178" s="157">
        <v>56</v>
      </c>
      <c r="F178" s="157">
        <v>25</v>
      </c>
      <c r="G178" s="156" t="s">
        <v>2340</v>
      </c>
      <c r="H178" s="156" t="s">
        <v>119</v>
      </c>
    </row>
    <row r="179" spans="1:8" x14ac:dyDescent="0.25">
      <c r="A179" s="156" t="s">
        <v>2415</v>
      </c>
      <c r="B179" s="156" t="s">
        <v>2414</v>
      </c>
      <c r="C179" s="166">
        <v>140</v>
      </c>
      <c r="D179" s="156" t="s">
        <v>2738</v>
      </c>
      <c r="E179" s="157">
        <v>45</v>
      </c>
      <c r="F179" s="157">
        <v>25</v>
      </c>
      <c r="G179" s="156" t="s">
        <v>2340</v>
      </c>
      <c r="H179" s="156" t="s">
        <v>2413</v>
      </c>
    </row>
    <row r="180" spans="1:8" x14ac:dyDescent="0.25">
      <c r="A180" s="156" t="s">
        <v>2907</v>
      </c>
      <c r="B180" s="156" t="s">
        <v>2908</v>
      </c>
      <c r="C180" s="166">
        <v>165</v>
      </c>
      <c r="D180" s="156" t="s">
        <v>2738</v>
      </c>
      <c r="E180" s="157">
        <v>56</v>
      </c>
      <c r="F180" s="157">
        <v>25</v>
      </c>
      <c r="G180" s="156" t="s">
        <v>2340</v>
      </c>
      <c r="H180" s="156" t="s">
        <v>119</v>
      </c>
    </row>
    <row r="181" spans="1:8" x14ac:dyDescent="0.25">
      <c r="A181" s="156" t="s">
        <v>2376</v>
      </c>
      <c r="B181" s="156" t="s">
        <v>2375</v>
      </c>
      <c r="C181" s="166">
        <v>140</v>
      </c>
      <c r="D181" s="156" t="s">
        <v>2738</v>
      </c>
      <c r="E181" s="157">
        <v>45</v>
      </c>
      <c r="F181" s="157">
        <v>25</v>
      </c>
      <c r="G181" s="156" t="s">
        <v>2340</v>
      </c>
      <c r="H181" s="156" t="s">
        <v>2374</v>
      </c>
    </row>
    <row r="182" spans="1:8" x14ac:dyDescent="0.25">
      <c r="A182" s="156" t="s">
        <v>2909</v>
      </c>
      <c r="B182" s="156" t="s">
        <v>2910</v>
      </c>
      <c r="C182" s="166">
        <v>165</v>
      </c>
      <c r="D182" s="156" t="s">
        <v>2738</v>
      </c>
      <c r="E182" s="157">
        <v>56</v>
      </c>
      <c r="F182" s="157">
        <v>25</v>
      </c>
      <c r="G182" s="156" t="s">
        <v>2340</v>
      </c>
      <c r="H182" s="156" t="s">
        <v>119</v>
      </c>
    </row>
    <row r="183" spans="1:8" x14ac:dyDescent="0.25">
      <c r="A183" s="156" t="s">
        <v>2493</v>
      </c>
      <c r="B183" s="156" t="s">
        <v>2492</v>
      </c>
      <c r="C183" s="166">
        <v>140</v>
      </c>
      <c r="D183" s="156" t="s">
        <v>2738</v>
      </c>
      <c r="E183" s="157">
        <v>45</v>
      </c>
      <c r="F183" s="157">
        <v>25</v>
      </c>
      <c r="G183" s="156" t="s">
        <v>2340</v>
      </c>
      <c r="H183" s="156" t="s">
        <v>2491</v>
      </c>
    </row>
    <row r="184" spans="1:8" x14ac:dyDescent="0.25">
      <c r="A184" s="156" t="s">
        <v>2911</v>
      </c>
      <c r="B184" s="156" t="s">
        <v>2912</v>
      </c>
      <c r="C184" s="166">
        <v>165</v>
      </c>
      <c r="D184" s="156" t="s">
        <v>2738</v>
      </c>
      <c r="E184" s="157">
        <v>56</v>
      </c>
      <c r="F184" s="157">
        <v>25</v>
      </c>
      <c r="G184" s="156" t="s">
        <v>2340</v>
      </c>
      <c r="H184" s="156" t="s">
        <v>119</v>
      </c>
    </row>
    <row r="185" spans="1:8" x14ac:dyDescent="0.25">
      <c r="A185" s="156" t="s">
        <v>2502</v>
      </c>
      <c r="B185" s="156" t="s">
        <v>2501</v>
      </c>
      <c r="C185" s="166">
        <v>60</v>
      </c>
      <c r="D185" s="156" t="s">
        <v>2738</v>
      </c>
      <c r="E185" s="157">
        <v>16</v>
      </c>
      <c r="F185" s="157">
        <v>10</v>
      </c>
      <c r="G185" s="156" t="s">
        <v>2340</v>
      </c>
      <c r="H185" s="156" t="s">
        <v>2500</v>
      </c>
    </row>
    <row r="186" spans="1:8" x14ac:dyDescent="0.25">
      <c r="A186" s="156" t="s">
        <v>2913</v>
      </c>
      <c r="B186" s="156" t="s">
        <v>2914</v>
      </c>
      <c r="C186" s="166">
        <v>69</v>
      </c>
      <c r="D186" s="156" t="s">
        <v>2738</v>
      </c>
      <c r="E186" s="157">
        <v>20</v>
      </c>
      <c r="F186" s="157">
        <v>10</v>
      </c>
      <c r="G186" s="156" t="s">
        <v>2340</v>
      </c>
      <c r="H186" s="156" t="s">
        <v>119</v>
      </c>
    </row>
    <row r="187" spans="1:8" x14ac:dyDescent="0.25">
      <c r="A187" s="156" t="s">
        <v>2421</v>
      </c>
      <c r="B187" s="156" t="s">
        <v>2420</v>
      </c>
      <c r="C187" s="166">
        <v>60</v>
      </c>
      <c r="D187" s="156" t="s">
        <v>2738</v>
      </c>
      <c r="E187" s="157">
        <v>16</v>
      </c>
      <c r="F187" s="157">
        <v>10</v>
      </c>
      <c r="G187" s="156" t="s">
        <v>2340</v>
      </c>
      <c r="H187" s="156" t="s">
        <v>2419</v>
      </c>
    </row>
    <row r="188" spans="1:8" x14ac:dyDescent="0.25">
      <c r="A188" s="156" t="s">
        <v>2915</v>
      </c>
      <c r="B188" s="156" t="s">
        <v>2916</v>
      </c>
      <c r="C188" s="166">
        <v>69</v>
      </c>
      <c r="D188" s="156" t="s">
        <v>2738</v>
      </c>
      <c r="E188" s="157">
        <v>20</v>
      </c>
      <c r="F188" s="157">
        <v>10</v>
      </c>
      <c r="G188" s="156" t="s">
        <v>2340</v>
      </c>
      <c r="H188" s="156" t="s">
        <v>119</v>
      </c>
    </row>
    <row r="189" spans="1:8" x14ac:dyDescent="0.25">
      <c r="A189" s="156" t="s">
        <v>2462</v>
      </c>
      <c r="B189" s="156" t="s">
        <v>2461</v>
      </c>
      <c r="C189" s="166">
        <v>60</v>
      </c>
      <c r="D189" s="156" t="s">
        <v>2738</v>
      </c>
      <c r="E189" s="157">
        <v>16</v>
      </c>
      <c r="F189" s="157">
        <v>10</v>
      </c>
      <c r="G189" s="156" t="s">
        <v>2340</v>
      </c>
      <c r="H189" s="156" t="s">
        <v>2460</v>
      </c>
    </row>
    <row r="190" spans="1:8" x14ac:dyDescent="0.25">
      <c r="A190" s="156" t="s">
        <v>2917</v>
      </c>
      <c r="B190" s="156" t="s">
        <v>2918</v>
      </c>
      <c r="C190" s="166">
        <v>69</v>
      </c>
      <c r="D190" s="156" t="s">
        <v>2738</v>
      </c>
      <c r="E190" s="157">
        <v>20</v>
      </c>
      <c r="F190" s="157">
        <v>10</v>
      </c>
      <c r="G190" s="156" t="s">
        <v>2340</v>
      </c>
      <c r="H190" s="156" t="s">
        <v>119</v>
      </c>
    </row>
    <row r="191" spans="1:8" x14ac:dyDescent="0.25">
      <c r="A191" s="156" t="s">
        <v>2479</v>
      </c>
      <c r="B191" s="156" t="s">
        <v>2481</v>
      </c>
      <c r="C191" s="166">
        <v>60</v>
      </c>
      <c r="D191" s="156" t="s">
        <v>2738</v>
      </c>
      <c r="E191" s="157">
        <v>16</v>
      </c>
      <c r="F191" s="157">
        <v>10</v>
      </c>
      <c r="G191" s="156" t="s">
        <v>2340</v>
      </c>
      <c r="H191" s="156" t="s">
        <v>2480</v>
      </c>
    </row>
    <row r="192" spans="1:8" x14ac:dyDescent="0.25">
      <c r="A192" s="156" t="s">
        <v>2479</v>
      </c>
      <c r="B192" s="156" t="s">
        <v>2478</v>
      </c>
      <c r="C192" s="166">
        <v>60</v>
      </c>
      <c r="D192" s="156" t="s">
        <v>2738</v>
      </c>
      <c r="E192" s="157">
        <v>16</v>
      </c>
      <c r="F192" s="157">
        <v>10</v>
      </c>
      <c r="G192" s="156" t="s">
        <v>2340</v>
      </c>
      <c r="H192" s="156" t="s">
        <v>2477</v>
      </c>
    </row>
    <row r="193" spans="1:8" x14ac:dyDescent="0.25">
      <c r="A193" s="156" t="s">
        <v>2919</v>
      </c>
      <c r="B193" s="156" t="s">
        <v>2920</v>
      </c>
      <c r="C193" s="166">
        <v>69</v>
      </c>
      <c r="D193" s="156" t="s">
        <v>2738</v>
      </c>
      <c r="E193" s="157">
        <v>20</v>
      </c>
      <c r="F193" s="157">
        <v>10</v>
      </c>
      <c r="G193" s="156" t="s">
        <v>2340</v>
      </c>
      <c r="H193" s="156" t="s">
        <v>119</v>
      </c>
    </row>
    <row r="194" spans="1:8" x14ac:dyDescent="0.25">
      <c r="A194" s="156" t="s">
        <v>2919</v>
      </c>
      <c r="B194" s="156" t="s">
        <v>2921</v>
      </c>
      <c r="C194" s="166">
        <v>69</v>
      </c>
      <c r="D194" s="156" t="s">
        <v>2738</v>
      </c>
      <c r="E194" s="157">
        <v>20</v>
      </c>
      <c r="F194" s="157">
        <v>10</v>
      </c>
      <c r="G194" s="156" t="s">
        <v>2340</v>
      </c>
      <c r="H194" s="156" t="s">
        <v>119</v>
      </c>
    </row>
    <row r="195" spans="1:8" x14ac:dyDescent="0.25">
      <c r="A195" s="156" t="s">
        <v>2453</v>
      </c>
      <c r="B195" s="156" t="s">
        <v>2452</v>
      </c>
      <c r="C195" s="166">
        <v>60</v>
      </c>
      <c r="D195" s="156" t="s">
        <v>2738</v>
      </c>
      <c r="E195" s="157">
        <v>16</v>
      </c>
      <c r="F195" s="157">
        <v>10</v>
      </c>
      <c r="G195" s="156" t="s">
        <v>2340</v>
      </c>
      <c r="H195" s="156" t="s">
        <v>2451</v>
      </c>
    </row>
    <row r="196" spans="1:8" x14ac:dyDescent="0.25">
      <c r="A196" s="156" t="s">
        <v>2922</v>
      </c>
      <c r="B196" s="156" t="s">
        <v>2923</v>
      </c>
      <c r="C196" s="166">
        <v>69</v>
      </c>
      <c r="D196" s="156" t="s">
        <v>2738</v>
      </c>
      <c r="E196" s="157">
        <v>20</v>
      </c>
      <c r="F196" s="157">
        <v>10</v>
      </c>
      <c r="G196" s="156" t="s">
        <v>2340</v>
      </c>
      <c r="H196" s="156" t="s">
        <v>119</v>
      </c>
    </row>
    <row r="197" spans="1:8" x14ac:dyDescent="0.25">
      <c r="A197" s="156" t="s">
        <v>2403</v>
      </c>
      <c r="B197" s="156" t="s">
        <v>2402</v>
      </c>
      <c r="C197" s="166">
        <v>60</v>
      </c>
      <c r="D197" s="156" t="s">
        <v>2738</v>
      </c>
      <c r="E197" s="157">
        <v>16</v>
      </c>
      <c r="F197" s="157">
        <v>10</v>
      </c>
      <c r="G197" s="156" t="s">
        <v>2340</v>
      </c>
      <c r="H197" s="156" t="s">
        <v>2401</v>
      </c>
    </row>
    <row r="198" spans="1:8" x14ac:dyDescent="0.25">
      <c r="A198" s="156" t="s">
        <v>2924</v>
      </c>
      <c r="B198" s="156" t="s">
        <v>2925</v>
      </c>
      <c r="C198" s="166">
        <v>69</v>
      </c>
      <c r="D198" s="156" t="s">
        <v>2738</v>
      </c>
      <c r="E198" s="157">
        <v>20</v>
      </c>
      <c r="F198" s="157">
        <v>10</v>
      </c>
      <c r="G198" s="156" t="s">
        <v>2340</v>
      </c>
      <c r="H198" s="156" t="s">
        <v>119</v>
      </c>
    </row>
    <row r="199" spans="1:8" x14ac:dyDescent="0.25">
      <c r="A199" s="156" t="s">
        <v>2394</v>
      </c>
      <c r="B199" s="156" t="s">
        <v>2393</v>
      </c>
      <c r="C199" s="166">
        <v>60</v>
      </c>
      <c r="D199" s="156" t="s">
        <v>2738</v>
      </c>
      <c r="E199" s="157">
        <v>16</v>
      </c>
      <c r="F199" s="157">
        <v>10</v>
      </c>
      <c r="G199" s="156" t="s">
        <v>2340</v>
      </c>
      <c r="H199" s="156" t="s">
        <v>2392</v>
      </c>
    </row>
    <row r="200" spans="1:8" x14ac:dyDescent="0.25">
      <c r="A200" s="156" t="s">
        <v>2926</v>
      </c>
      <c r="B200" s="156" t="s">
        <v>2927</v>
      </c>
      <c r="C200" s="166">
        <v>69</v>
      </c>
      <c r="D200" s="156" t="s">
        <v>2738</v>
      </c>
      <c r="E200" s="157">
        <v>20</v>
      </c>
      <c r="F200" s="157">
        <v>10</v>
      </c>
      <c r="G200" s="156" t="s">
        <v>2340</v>
      </c>
      <c r="H200" s="156" t="s">
        <v>119</v>
      </c>
    </row>
    <row r="201" spans="1:8" x14ac:dyDescent="0.25">
      <c r="A201" s="156" t="s">
        <v>2450</v>
      </c>
      <c r="B201" s="156" t="s">
        <v>2449</v>
      </c>
      <c r="C201" s="166">
        <v>60</v>
      </c>
      <c r="D201" s="156" t="s">
        <v>2738</v>
      </c>
      <c r="E201" s="157">
        <v>16</v>
      </c>
      <c r="F201" s="157">
        <v>10</v>
      </c>
      <c r="G201" s="156" t="s">
        <v>2340</v>
      </c>
      <c r="H201" s="156" t="s">
        <v>2448</v>
      </c>
    </row>
    <row r="202" spans="1:8" x14ac:dyDescent="0.25">
      <c r="A202" s="156" t="s">
        <v>2928</v>
      </c>
      <c r="B202" s="156" t="s">
        <v>2929</v>
      </c>
      <c r="C202" s="166">
        <v>69</v>
      </c>
      <c r="D202" s="156" t="s">
        <v>2738</v>
      </c>
      <c r="E202" s="157">
        <v>20</v>
      </c>
      <c r="F202" s="157">
        <v>10</v>
      </c>
      <c r="G202" s="156" t="s">
        <v>2340</v>
      </c>
      <c r="H202" s="156" t="s">
        <v>119</v>
      </c>
    </row>
    <row r="203" spans="1:8" x14ac:dyDescent="0.25">
      <c r="A203" s="156" t="s">
        <v>2400</v>
      </c>
      <c r="B203" s="156" t="s">
        <v>2399</v>
      </c>
      <c r="C203" s="166">
        <v>60</v>
      </c>
      <c r="D203" s="156" t="s">
        <v>2738</v>
      </c>
      <c r="E203" s="157">
        <v>16</v>
      </c>
      <c r="F203" s="157">
        <v>10</v>
      </c>
      <c r="G203" s="156" t="s">
        <v>2340</v>
      </c>
      <c r="H203" s="156" t="s">
        <v>2398</v>
      </c>
    </row>
    <row r="204" spans="1:8" x14ac:dyDescent="0.25">
      <c r="A204" s="156" t="s">
        <v>2930</v>
      </c>
      <c r="B204" s="156" t="s">
        <v>2931</v>
      </c>
      <c r="C204" s="166">
        <v>69</v>
      </c>
      <c r="D204" s="156" t="s">
        <v>2738</v>
      </c>
      <c r="E204" s="157">
        <v>20</v>
      </c>
      <c r="F204" s="157">
        <v>10</v>
      </c>
      <c r="G204" s="156" t="s">
        <v>2340</v>
      </c>
      <c r="H204" s="156" t="s">
        <v>119</v>
      </c>
    </row>
    <row r="205" spans="1:8" x14ac:dyDescent="0.25">
      <c r="A205" s="156" t="s">
        <v>2406</v>
      </c>
      <c r="B205" s="156" t="s">
        <v>2405</v>
      </c>
      <c r="C205" s="166">
        <v>60</v>
      </c>
      <c r="D205" s="156" t="s">
        <v>2738</v>
      </c>
      <c r="E205" s="157">
        <v>16</v>
      </c>
      <c r="F205" s="157">
        <v>10</v>
      </c>
      <c r="G205" s="156" t="s">
        <v>2340</v>
      </c>
      <c r="H205" s="156" t="s">
        <v>2404</v>
      </c>
    </row>
    <row r="206" spans="1:8" x14ac:dyDescent="0.25">
      <c r="A206" s="156" t="s">
        <v>2932</v>
      </c>
      <c r="B206" s="156" t="s">
        <v>2933</v>
      </c>
      <c r="C206" s="166">
        <v>69</v>
      </c>
      <c r="D206" s="156" t="s">
        <v>2738</v>
      </c>
      <c r="E206" s="157">
        <v>20</v>
      </c>
      <c r="F206" s="157">
        <v>10</v>
      </c>
      <c r="G206" s="156" t="s">
        <v>2340</v>
      </c>
      <c r="H206" s="156" t="s">
        <v>119</v>
      </c>
    </row>
    <row r="207" spans="1:8" x14ac:dyDescent="0.25">
      <c r="A207" s="156" t="s">
        <v>2397</v>
      </c>
      <c r="B207" s="156" t="s">
        <v>2396</v>
      </c>
      <c r="C207" s="166">
        <v>60</v>
      </c>
      <c r="D207" s="156" t="s">
        <v>2738</v>
      </c>
      <c r="E207" s="157">
        <v>16</v>
      </c>
      <c r="F207" s="157">
        <v>10</v>
      </c>
      <c r="G207" s="156" t="s">
        <v>2340</v>
      </c>
      <c r="H207" s="156" t="s">
        <v>2395</v>
      </c>
    </row>
    <row r="208" spans="1:8" x14ac:dyDescent="0.25">
      <c r="A208" s="156" t="s">
        <v>2934</v>
      </c>
      <c r="B208" s="156" t="s">
        <v>2935</v>
      </c>
      <c r="C208" s="166">
        <v>69</v>
      </c>
      <c r="D208" s="156" t="s">
        <v>2738</v>
      </c>
      <c r="E208" s="157">
        <v>20</v>
      </c>
      <c r="F208" s="157">
        <v>10</v>
      </c>
      <c r="G208" s="156" t="s">
        <v>2340</v>
      </c>
      <c r="H208" s="156" t="s">
        <v>119</v>
      </c>
    </row>
    <row r="209" spans="1:8" x14ac:dyDescent="0.25">
      <c r="A209" s="156" t="s">
        <v>2412</v>
      </c>
      <c r="B209" s="156" t="s">
        <v>2411</v>
      </c>
      <c r="C209" s="166">
        <v>60</v>
      </c>
      <c r="D209" s="156" t="s">
        <v>2738</v>
      </c>
      <c r="E209" s="157">
        <v>16</v>
      </c>
      <c r="F209" s="157">
        <v>10</v>
      </c>
      <c r="G209" s="156" t="s">
        <v>2340</v>
      </c>
      <c r="H209" s="156" t="s">
        <v>2410</v>
      </c>
    </row>
    <row r="210" spans="1:8" x14ac:dyDescent="0.25">
      <c r="A210" s="156" t="s">
        <v>2936</v>
      </c>
      <c r="B210" s="156" t="s">
        <v>2937</v>
      </c>
      <c r="C210" s="166">
        <v>69</v>
      </c>
      <c r="D210" s="156" t="s">
        <v>2738</v>
      </c>
      <c r="E210" s="157">
        <v>20</v>
      </c>
      <c r="F210" s="157">
        <v>10</v>
      </c>
      <c r="G210" s="156" t="s">
        <v>2340</v>
      </c>
      <c r="H210" s="156" t="s">
        <v>119</v>
      </c>
    </row>
    <row r="211" spans="1:8" x14ac:dyDescent="0.25">
      <c r="A211" s="156" t="s">
        <v>2409</v>
      </c>
      <c r="B211" s="156" t="s">
        <v>2408</v>
      </c>
      <c r="C211" s="166">
        <v>60</v>
      </c>
      <c r="D211" s="156" t="s">
        <v>2738</v>
      </c>
      <c r="E211" s="157">
        <v>16</v>
      </c>
      <c r="F211" s="157">
        <v>10</v>
      </c>
      <c r="G211" s="156" t="s">
        <v>2340</v>
      </c>
      <c r="H211" s="156" t="s">
        <v>2407</v>
      </c>
    </row>
    <row r="212" spans="1:8" x14ac:dyDescent="0.25">
      <c r="A212" s="156" t="s">
        <v>2938</v>
      </c>
      <c r="B212" s="156" t="s">
        <v>2939</v>
      </c>
      <c r="C212" s="166">
        <v>69</v>
      </c>
      <c r="D212" s="156" t="s">
        <v>2738</v>
      </c>
      <c r="E212" s="157">
        <v>20</v>
      </c>
      <c r="F212" s="157">
        <v>10</v>
      </c>
      <c r="G212" s="156" t="s">
        <v>2340</v>
      </c>
      <c r="H212" s="156" t="s">
        <v>119</v>
      </c>
    </row>
    <row r="213" spans="1:8" x14ac:dyDescent="0.25">
      <c r="A213" s="156" t="s">
        <v>2427</v>
      </c>
      <c r="B213" s="156" t="s">
        <v>2426</v>
      </c>
      <c r="C213" s="166">
        <v>60</v>
      </c>
      <c r="D213" s="156" t="s">
        <v>2738</v>
      </c>
      <c r="E213" s="157">
        <v>16</v>
      </c>
      <c r="F213" s="157">
        <v>10</v>
      </c>
      <c r="G213" s="156" t="s">
        <v>2340</v>
      </c>
      <c r="H213" s="156" t="s">
        <v>2425</v>
      </c>
    </row>
    <row r="214" spans="1:8" x14ac:dyDescent="0.25">
      <c r="A214" s="156" t="s">
        <v>2940</v>
      </c>
      <c r="B214" s="156" t="s">
        <v>2941</v>
      </c>
      <c r="C214" s="166">
        <v>69</v>
      </c>
      <c r="D214" s="156" t="s">
        <v>2738</v>
      </c>
      <c r="E214" s="157">
        <v>20</v>
      </c>
      <c r="F214" s="157">
        <v>10</v>
      </c>
      <c r="G214" s="156" t="s">
        <v>2340</v>
      </c>
      <c r="H214" s="156" t="s">
        <v>119</v>
      </c>
    </row>
    <row r="215" spans="1:8" x14ac:dyDescent="0.25">
      <c r="A215" s="156" t="s">
        <v>2456</v>
      </c>
      <c r="B215" s="156" t="s">
        <v>2455</v>
      </c>
      <c r="C215" s="166">
        <v>60</v>
      </c>
      <c r="D215" s="156" t="s">
        <v>2738</v>
      </c>
      <c r="E215" s="157">
        <v>16</v>
      </c>
      <c r="F215" s="157">
        <v>10</v>
      </c>
      <c r="G215" s="156" t="s">
        <v>2340</v>
      </c>
      <c r="H215" s="156" t="s">
        <v>2454</v>
      </c>
    </row>
    <row r="216" spans="1:8" x14ac:dyDescent="0.25">
      <c r="A216" s="156" t="s">
        <v>2942</v>
      </c>
      <c r="B216" s="156" t="s">
        <v>2943</v>
      </c>
      <c r="C216" s="166">
        <v>69</v>
      </c>
      <c r="D216" s="156" t="s">
        <v>2738</v>
      </c>
      <c r="E216" s="157">
        <v>20</v>
      </c>
      <c r="F216" s="157">
        <v>10</v>
      </c>
      <c r="G216" s="156" t="s">
        <v>2340</v>
      </c>
      <c r="H216" s="156" t="s">
        <v>119</v>
      </c>
    </row>
    <row r="217" spans="1:8" x14ac:dyDescent="0.25">
      <c r="A217" s="156" t="s">
        <v>2391</v>
      </c>
      <c r="B217" s="156" t="s">
        <v>2390</v>
      </c>
      <c r="C217" s="166">
        <v>60</v>
      </c>
      <c r="D217" s="156" t="s">
        <v>2738</v>
      </c>
      <c r="E217" s="157">
        <v>16</v>
      </c>
      <c r="F217" s="157">
        <v>10</v>
      </c>
      <c r="G217" s="156" t="s">
        <v>2340</v>
      </c>
      <c r="H217" s="156" t="s">
        <v>2389</v>
      </c>
    </row>
    <row r="218" spans="1:8" x14ac:dyDescent="0.25">
      <c r="A218" s="156" t="s">
        <v>2944</v>
      </c>
      <c r="B218" s="156" t="s">
        <v>2945</v>
      </c>
      <c r="C218" s="166">
        <v>69</v>
      </c>
      <c r="D218" s="156" t="s">
        <v>2738</v>
      </c>
      <c r="E218" s="157">
        <v>20</v>
      </c>
      <c r="F218" s="157">
        <v>10</v>
      </c>
      <c r="G218" s="156" t="s">
        <v>2340</v>
      </c>
      <c r="H218" s="156" t="s">
        <v>119</v>
      </c>
    </row>
    <row r="219" spans="1:8" x14ac:dyDescent="0.25">
      <c r="A219" s="156" t="s">
        <v>2418</v>
      </c>
      <c r="B219" s="156" t="s">
        <v>2417</v>
      </c>
      <c r="C219" s="166">
        <v>60</v>
      </c>
      <c r="D219" s="156" t="s">
        <v>2738</v>
      </c>
      <c r="E219" s="157">
        <v>16</v>
      </c>
      <c r="F219" s="157">
        <v>10</v>
      </c>
      <c r="G219" s="156" t="s">
        <v>2340</v>
      </c>
      <c r="H219" s="156" t="s">
        <v>2416</v>
      </c>
    </row>
    <row r="220" spans="1:8" x14ac:dyDescent="0.25">
      <c r="A220" s="156" t="s">
        <v>2946</v>
      </c>
      <c r="B220" s="156" t="s">
        <v>2947</v>
      </c>
      <c r="C220" s="166">
        <v>69</v>
      </c>
      <c r="D220" s="156" t="s">
        <v>2738</v>
      </c>
      <c r="E220" s="157">
        <v>20</v>
      </c>
      <c r="F220" s="157">
        <v>10</v>
      </c>
      <c r="G220" s="156" t="s">
        <v>2340</v>
      </c>
      <c r="H220" s="156" t="s">
        <v>119</v>
      </c>
    </row>
    <row r="221" spans="1:8" x14ac:dyDescent="0.25">
      <c r="A221" s="152" t="s">
        <v>3448</v>
      </c>
      <c r="B221" s="151" t="s">
        <v>3430</v>
      </c>
      <c r="C221" s="162">
        <v>1.9549999999999998</v>
      </c>
      <c r="D221" s="152" t="s">
        <v>3465</v>
      </c>
      <c r="E221" s="152"/>
      <c r="F221" s="152"/>
      <c r="G221" s="154">
        <v>540</v>
      </c>
      <c r="H221" s="151" t="s">
        <v>3467</v>
      </c>
    </row>
    <row r="222" spans="1:8" x14ac:dyDescent="0.25">
      <c r="A222" s="152" t="s">
        <v>3447</v>
      </c>
      <c r="B222" s="151" t="s">
        <v>3429</v>
      </c>
      <c r="C222" s="162">
        <v>3.3349999999999995</v>
      </c>
      <c r="D222" s="152" t="s">
        <v>3465</v>
      </c>
      <c r="E222" s="152"/>
      <c r="F222" s="152"/>
      <c r="G222" s="154">
        <v>540</v>
      </c>
      <c r="H222" s="151" t="s">
        <v>3466</v>
      </c>
    </row>
    <row r="223" spans="1:8" x14ac:dyDescent="0.25">
      <c r="A223" s="152" t="s">
        <v>3451</v>
      </c>
      <c r="B223" s="151" t="s">
        <v>3433</v>
      </c>
      <c r="C223" s="162">
        <v>1.9549999999999998</v>
      </c>
      <c r="D223" s="152" t="s">
        <v>3465</v>
      </c>
      <c r="E223" s="152"/>
      <c r="F223" s="152"/>
      <c r="G223" s="154">
        <v>540</v>
      </c>
      <c r="H223" s="151" t="s">
        <v>3470</v>
      </c>
    </row>
    <row r="224" spans="1:8" x14ac:dyDescent="0.25">
      <c r="A224" s="152" t="s">
        <v>3452</v>
      </c>
      <c r="B224" s="151" t="s">
        <v>3434</v>
      </c>
      <c r="C224" s="162">
        <v>1.9549999999999998</v>
      </c>
      <c r="D224" s="152" t="s">
        <v>3465</v>
      </c>
      <c r="E224" s="152"/>
      <c r="F224" s="152"/>
      <c r="G224" s="154">
        <v>540</v>
      </c>
      <c r="H224" s="151" t="s">
        <v>3471</v>
      </c>
    </row>
    <row r="225" spans="1:8" x14ac:dyDescent="0.25">
      <c r="A225" s="152" t="s">
        <v>3501</v>
      </c>
      <c r="B225" s="154" t="s">
        <v>3500</v>
      </c>
      <c r="C225" s="167">
        <v>2.6449999999999996</v>
      </c>
      <c r="D225" s="152" t="s">
        <v>3465</v>
      </c>
      <c r="E225" s="152"/>
      <c r="F225" s="152"/>
      <c r="G225" s="154">
        <v>540</v>
      </c>
      <c r="H225" s="152">
        <v>90154</v>
      </c>
    </row>
    <row r="226" spans="1:8" x14ac:dyDescent="0.25">
      <c r="A226" s="152" t="s">
        <v>3453</v>
      </c>
      <c r="B226" s="151" t="s">
        <v>3435</v>
      </c>
      <c r="C226" s="162">
        <v>1.9549999999999998</v>
      </c>
      <c r="D226" s="152" t="s">
        <v>3465</v>
      </c>
      <c r="E226" s="152"/>
      <c r="F226" s="152"/>
      <c r="G226" s="154">
        <v>540</v>
      </c>
      <c r="H226" s="151" t="s">
        <v>3472</v>
      </c>
    </row>
    <row r="227" spans="1:8" x14ac:dyDescent="0.25">
      <c r="A227" s="152" t="s">
        <v>3503</v>
      </c>
      <c r="B227" s="154" t="s">
        <v>3502</v>
      </c>
      <c r="C227" s="167">
        <v>1.9549999999999998</v>
      </c>
      <c r="D227" s="152" t="s">
        <v>3465</v>
      </c>
      <c r="E227" s="152"/>
      <c r="F227" s="152"/>
      <c r="G227" s="154">
        <v>540</v>
      </c>
      <c r="H227" s="152">
        <v>90225</v>
      </c>
    </row>
    <row r="228" spans="1:8" x14ac:dyDescent="0.25">
      <c r="A228" s="152" t="s">
        <v>3450</v>
      </c>
      <c r="B228" s="151" t="s">
        <v>3432</v>
      </c>
      <c r="C228" s="162">
        <v>1.9549999999999998</v>
      </c>
      <c r="D228" s="152" t="s">
        <v>3465</v>
      </c>
      <c r="E228" s="152"/>
      <c r="F228" s="152"/>
      <c r="G228" s="154">
        <v>540</v>
      </c>
      <c r="H228" s="151" t="s">
        <v>3469</v>
      </c>
    </row>
    <row r="229" spans="1:8" x14ac:dyDescent="0.25">
      <c r="A229" s="152" t="s">
        <v>3505</v>
      </c>
      <c r="B229" s="154" t="s">
        <v>3504</v>
      </c>
      <c r="C229" s="167">
        <v>7.8199999999999994</v>
      </c>
      <c r="D229" s="152" t="s">
        <v>3465</v>
      </c>
      <c r="E229" s="152"/>
      <c r="F229" s="152"/>
      <c r="G229" s="154">
        <v>540</v>
      </c>
      <c r="H229" s="152">
        <v>90271</v>
      </c>
    </row>
    <row r="230" spans="1:8" x14ac:dyDescent="0.25">
      <c r="A230" s="152" t="s">
        <v>3507</v>
      </c>
      <c r="B230" s="154" t="s">
        <v>3506</v>
      </c>
      <c r="C230" s="167">
        <v>5.8649999999999993</v>
      </c>
      <c r="D230" s="152" t="s">
        <v>3465</v>
      </c>
      <c r="E230" s="152"/>
      <c r="F230" s="152"/>
      <c r="G230" s="154">
        <v>540</v>
      </c>
      <c r="H230" s="152"/>
    </row>
    <row r="231" spans="1:8" x14ac:dyDescent="0.25">
      <c r="A231" s="152" t="s">
        <v>3454</v>
      </c>
      <c r="B231" s="151" t="s">
        <v>3436</v>
      </c>
      <c r="C231" s="162">
        <v>1.9549999999999998</v>
      </c>
      <c r="D231" s="152" t="s">
        <v>3465</v>
      </c>
      <c r="E231" s="152"/>
      <c r="F231" s="152"/>
      <c r="G231" s="154">
        <v>540</v>
      </c>
      <c r="H231" s="151" t="s">
        <v>3473</v>
      </c>
    </row>
    <row r="232" spans="1:8" x14ac:dyDescent="0.25">
      <c r="A232" s="152" t="s">
        <v>3455</v>
      </c>
      <c r="B232" s="151" t="s">
        <v>3437</v>
      </c>
      <c r="C232" s="162">
        <v>1.9549999999999998</v>
      </c>
      <c r="D232" s="152" t="s">
        <v>3465</v>
      </c>
      <c r="E232" s="152"/>
      <c r="F232" s="152"/>
      <c r="G232" s="154">
        <v>540</v>
      </c>
      <c r="H232" s="151" t="s">
        <v>3474</v>
      </c>
    </row>
    <row r="233" spans="1:8" x14ac:dyDescent="0.25">
      <c r="A233" s="152" t="s">
        <v>3455</v>
      </c>
      <c r="B233" s="154" t="s">
        <v>3437</v>
      </c>
      <c r="C233" s="167">
        <v>1.9549999999999998</v>
      </c>
      <c r="D233" s="152" t="s">
        <v>3465</v>
      </c>
      <c r="E233" s="152"/>
      <c r="F233" s="152"/>
      <c r="G233" s="154">
        <v>540</v>
      </c>
      <c r="H233" s="152">
        <v>90292</v>
      </c>
    </row>
    <row r="234" spans="1:8" x14ac:dyDescent="0.25">
      <c r="A234" s="152" t="s">
        <v>3458</v>
      </c>
      <c r="B234" s="151" t="s">
        <v>3440</v>
      </c>
      <c r="C234" s="162">
        <v>1.9549999999999998</v>
      </c>
      <c r="D234" s="152" t="s">
        <v>3465</v>
      </c>
      <c r="E234" s="152"/>
      <c r="F234" s="152"/>
      <c r="G234" s="154">
        <v>540</v>
      </c>
      <c r="H234" s="151" t="s">
        <v>3477</v>
      </c>
    </row>
    <row r="235" spans="1:8" x14ac:dyDescent="0.25">
      <c r="A235" s="152" t="s">
        <v>3459</v>
      </c>
      <c r="B235" s="151" t="s">
        <v>3441</v>
      </c>
      <c r="C235" s="162">
        <v>1.9549999999999998</v>
      </c>
      <c r="D235" s="152" t="s">
        <v>3465</v>
      </c>
      <c r="E235" s="152"/>
      <c r="F235" s="152"/>
      <c r="G235" s="154">
        <v>540</v>
      </c>
      <c r="H235" s="151" t="s">
        <v>3478</v>
      </c>
    </row>
    <row r="236" spans="1:8" x14ac:dyDescent="0.25">
      <c r="A236" s="152" t="s">
        <v>3509</v>
      </c>
      <c r="B236" s="154" t="s">
        <v>3508</v>
      </c>
      <c r="C236" s="167">
        <v>1.9549999999999998</v>
      </c>
      <c r="D236" s="152" t="s">
        <v>3465</v>
      </c>
      <c r="E236" s="152"/>
      <c r="F236" s="152"/>
      <c r="G236" s="154">
        <v>540</v>
      </c>
      <c r="H236" s="152">
        <v>90432</v>
      </c>
    </row>
    <row r="237" spans="1:8" x14ac:dyDescent="0.25">
      <c r="A237" s="152" t="s">
        <v>3460</v>
      </c>
      <c r="B237" s="151" t="s">
        <v>3442</v>
      </c>
      <c r="C237" s="162">
        <v>1.9549999999999998</v>
      </c>
      <c r="D237" s="152" t="s">
        <v>3465</v>
      </c>
      <c r="E237" s="152"/>
      <c r="F237" s="152"/>
      <c r="G237" s="154">
        <v>540</v>
      </c>
      <c r="H237" s="151" t="s">
        <v>3479</v>
      </c>
    </row>
    <row r="238" spans="1:8" x14ac:dyDescent="0.25">
      <c r="A238" s="152" t="s">
        <v>3449</v>
      </c>
      <c r="B238" s="151" t="s">
        <v>3431</v>
      </c>
      <c r="C238" s="162">
        <v>1.9549999999999998</v>
      </c>
      <c r="D238" s="152" t="s">
        <v>3465</v>
      </c>
      <c r="E238" s="152"/>
      <c r="F238" s="152"/>
      <c r="G238" s="154">
        <v>540</v>
      </c>
      <c r="H238" s="151" t="s">
        <v>3468</v>
      </c>
    </row>
    <row r="239" spans="1:8" x14ac:dyDescent="0.25">
      <c r="A239" s="152" t="s">
        <v>3449</v>
      </c>
      <c r="B239" s="154" t="s">
        <v>3431</v>
      </c>
      <c r="C239" s="167">
        <v>1.9549999999999998</v>
      </c>
      <c r="D239" s="152" t="s">
        <v>3465</v>
      </c>
      <c r="E239" s="152"/>
      <c r="F239" s="152"/>
      <c r="G239" s="154">
        <v>540</v>
      </c>
      <c r="H239" s="152">
        <v>90092</v>
      </c>
    </row>
    <row r="240" spans="1:8" x14ac:dyDescent="0.25">
      <c r="A240" s="156" t="s">
        <v>2695</v>
      </c>
      <c r="B240" s="156" t="s">
        <v>2694</v>
      </c>
      <c r="C240" s="166">
        <v>300</v>
      </c>
      <c r="D240" s="156" t="s">
        <v>2789</v>
      </c>
      <c r="E240" s="157">
        <v>65</v>
      </c>
      <c r="F240" s="157">
        <v>41</v>
      </c>
      <c r="G240" s="156" t="s">
        <v>2648</v>
      </c>
      <c r="H240" s="156" t="s">
        <v>2693</v>
      </c>
    </row>
    <row r="241" spans="1:8" x14ac:dyDescent="0.25">
      <c r="A241" s="156" t="s">
        <v>2948</v>
      </c>
      <c r="B241" s="156" t="s">
        <v>2949</v>
      </c>
      <c r="C241" s="166">
        <v>336</v>
      </c>
      <c r="D241" s="156" t="s">
        <v>2789</v>
      </c>
      <c r="E241" s="157">
        <v>81</v>
      </c>
      <c r="F241" s="157">
        <v>41</v>
      </c>
      <c r="G241" s="156" t="s">
        <v>2648</v>
      </c>
      <c r="H241" s="156" t="s">
        <v>119</v>
      </c>
    </row>
    <row r="242" spans="1:8" x14ac:dyDescent="0.25">
      <c r="A242" s="156" t="s">
        <v>2713</v>
      </c>
      <c r="B242" s="156" t="s">
        <v>2712</v>
      </c>
      <c r="C242" s="166">
        <v>600</v>
      </c>
      <c r="D242" s="156" t="s">
        <v>2789</v>
      </c>
      <c r="E242" s="157">
        <v>150</v>
      </c>
      <c r="F242" s="157">
        <v>137</v>
      </c>
      <c r="G242" s="156" t="s">
        <v>2648</v>
      </c>
      <c r="H242" s="156" t="s">
        <v>2711</v>
      </c>
    </row>
    <row r="243" spans="1:8" x14ac:dyDescent="0.25">
      <c r="A243" s="156" t="s">
        <v>2950</v>
      </c>
      <c r="B243" s="156" t="s">
        <v>2951</v>
      </c>
      <c r="C243" s="166">
        <v>685</v>
      </c>
      <c r="D243" s="156" t="s">
        <v>2789</v>
      </c>
      <c r="E243" s="157">
        <v>188</v>
      </c>
      <c r="F243" s="157">
        <v>137</v>
      </c>
      <c r="G243" s="156" t="s">
        <v>2648</v>
      </c>
      <c r="H243" s="156" t="s">
        <v>119</v>
      </c>
    </row>
    <row r="244" spans="1:8" x14ac:dyDescent="0.25">
      <c r="A244" s="156" t="s">
        <v>2704</v>
      </c>
      <c r="B244" s="156" t="s">
        <v>2703</v>
      </c>
      <c r="C244" s="166">
        <v>400</v>
      </c>
      <c r="D244" s="156" t="s">
        <v>2789</v>
      </c>
      <c r="E244" s="157">
        <v>50</v>
      </c>
      <c r="F244" s="157">
        <v>40</v>
      </c>
      <c r="G244" s="156" t="s">
        <v>2648</v>
      </c>
      <c r="H244" s="156" t="s">
        <v>2702</v>
      </c>
    </row>
    <row r="245" spans="1:8" x14ac:dyDescent="0.25">
      <c r="A245" s="156" t="s">
        <v>2952</v>
      </c>
      <c r="B245" s="156" t="s">
        <v>2953</v>
      </c>
      <c r="C245" s="166">
        <v>428</v>
      </c>
      <c r="D245" s="156" t="s">
        <v>2789</v>
      </c>
      <c r="E245" s="157">
        <v>62</v>
      </c>
      <c r="F245" s="157">
        <v>40</v>
      </c>
      <c r="G245" s="156" t="s">
        <v>2648</v>
      </c>
      <c r="H245" s="156" t="s">
        <v>119</v>
      </c>
    </row>
    <row r="246" spans="1:8" x14ac:dyDescent="0.25">
      <c r="A246" s="156" t="s">
        <v>2716</v>
      </c>
      <c r="B246" s="156" t="s">
        <v>2715</v>
      </c>
      <c r="C246" s="166">
        <v>220</v>
      </c>
      <c r="D246" s="156" t="s">
        <v>2789</v>
      </c>
      <c r="E246" s="157">
        <v>70</v>
      </c>
      <c r="F246" s="157">
        <v>55</v>
      </c>
      <c r="G246" s="156" t="s">
        <v>2648</v>
      </c>
      <c r="H246" s="156" t="s">
        <v>2714</v>
      </c>
    </row>
    <row r="247" spans="1:8" x14ac:dyDescent="0.25">
      <c r="A247" s="156" t="s">
        <v>2954</v>
      </c>
      <c r="B247" s="156" t="s">
        <v>2955</v>
      </c>
      <c r="C247" s="166">
        <v>260</v>
      </c>
      <c r="D247" s="156" t="s">
        <v>2789</v>
      </c>
      <c r="E247" s="157">
        <v>88</v>
      </c>
      <c r="F247" s="157">
        <v>55</v>
      </c>
      <c r="G247" s="156" t="s">
        <v>2648</v>
      </c>
      <c r="H247" s="156" t="s">
        <v>119</v>
      </c>
    </row>
    <row r="248" spans="1:8" x14ac:dyDescent="0.25">
      <c r="A248" s="156" t="s">
        <v>2701</v>
      </c>
      <c r="B248" s="156" t="s">
        <v>2700</v>
      </c>
      <c r="C248" s="166">
        <v>200</v>
      </c>
      <c r="D248" s="156" t="s">
        <v>2789</v>
      </c>
      <c r="E248" s="157">
        <v>50</v>
      </c>
      <c r="F248" s="157">
        <v>41</v>
      </c>
      <c r="G248" s="156" t="s">
        <v>2648</v>
      </c>
      <c r="H248" s="156" t="s">
        <v>2699</v>
      </c>
    </row>
    <row r="249" spans="1:8" x14ac:dyDescent="0.25">
      <c r="A249" s="156" t="s">
        <v>2956</v>
      </c>
      <c r="B249" s="156" t="s">
        <v>2957</v>
      </c>
      <c r="C249" s="166">
        <v>228</v>
      </c>
      <c r="D249" s="156" t="s">
        <v>2789</v>
      </c>
      <c r="E249" s="157">
        <v>62</v>
      </c>
      <c r="F249" s="157">
        <v>41</v>
      </c>
      <c r="G249" s="156" t="s">
        <v>2648</v>
      </c>
      <c r="H249" s="156" t="s">
        <v>119</v>
      </c>
    </row>
    <row r="250" spans="1:8" x14ac:dyDescent="0.25">
      <c r="A250" s="156" t="s">
        <v>2707</v>
      </c>
      <c r="B250" s="156" t="s">
        <v>2706</v>
      </c>
      <c r="C250" s="166">
        <v>200</v>
      </c>
      <c r="D250" s="156" t="s">
        <v>2789</v>
      </c>
      <c r="E250" s="157">
        <v>85</v>
      </c>
      <c r="F250" s="157">
        <v>32</v>
      </c>
      <c r="G250" s="156" t="s">
        <v>2648</v>
      </c>
      <c r="H250" s="156" t="s">
        <v>2705</v>
      </c>
    </row>
    <row r="251" spans="1:8" x14ac:dyDescent="0.25">
      <c r="A251" s="156" t="s">
        <v>2958</v>
      </c>
      <c r="B251" s="156" t="s">
        <v>2959</v>
      </c>
      <c r="C251" s="166">
        <v>247</v>
      </c>
      <c r="D251" s="156" t="s">
        <v>2789</v>
      </c>
      <c r="E251" s="157">
        <v>106</v>
      </c>
      <c r="F251" s="157">
        <v>32</v>
      </c>
      <c r="G251" s="156" t="s">
        <v>2648</v>
      </c>
      <c r="H251" s="156" t="s">
        <v>119</v>
      </c>
    </row>
    <row r="252" spans="1:8" x14ac:dyDescent="0.25">
      <c r="A252" s="156" t="s">
        <v>2698</v>
      </c>
      <c r="B252" s="156" t="s">
        <v>2697</v>
      </c>
      <c r="C252" s="166">
        <v>150</v>
      </c>
      <c r="D252" s="156" t="s">
        <v>2789</v>
      </c>
      <c r="E252" s="157">
        <v>50</v>
      </c>
      <c r="F252" s="157">
        <v>27</v>
      </c>
      <c r="G252" s="156" t="s">
        <v>2648</v>
      </c>
      <c r="H252" s="156" t="s">
        <v>2696</v>
      </c>
    </row>
    <row r="253" spans="1:8" x14ac:dyDescent="0.25">
      <c r="A253" s="156" t="s">
        <v>2960</v>
      </c>
      <c r="B253" s="156" t="s">
        <v>2961</v>
      </c>
      <c r="C253" s="166">
        <v>178</v>
      </c>
      <c r="D253" s="156" t="s">
        <v>2789</v>
      </c>
      <c r="E253" s="157">
        <v>62</v>
      </c>
      <c r="F253" s="157">
        <v>27</v>
      </c>
      <c r="G253" s="156" t="s">
        <v>2648</v>
      </c>
      <c r="H253" s="156" t="s">
        <v>119</v>
      </c>
    </row>
    <row r="254" spans="1:8" x14ac:dyDescent="0.25">
      <c r="A254" s="156" t="s">
        <v>2678</v>
      </c>
      <c r="B254" s="156" t="s">
        <v>2677</v>
      </c>
      <c r="C254" s="166">
        <v>100</v>
      </c>
      <c r="D254" s="156" t="s">
        <v>2789</v>
      </c>
      <c r="E254" s="157">
        <v>50</v>
      </c>
      <c r="F254" s="157">
        <v>28</v>
      </c>
      <c r="G254" s="156" t="s">
        <v>2648</v>
      </c>
      <c r="H254" s="156" t="s">
        <v>2676</v>
      </c>
    </row>
    <row r="255" spans="1:8" x14ac:dyDescent="0.25">
      <c r="A255" s="156" t="s">
        <v>2962</v>
      </c>
      <c r="B255" s="156" t="s">
        <v>2963</v>
      </c>
      <c r="C255" s="166">
        <v>128</v>
      </c>
      <c r="D255" s="156" t="s">
        <v>2789</v>
      </c>
      <c r="E255" s="157">
        <v>62</v>
      </c>
      <c r="F255" s="157">
        <v>28</v>
      </c>
      <c r="G255" s="156" t="s">
        <v>2648</v>
      </c>
      <c r="H255" s="156" t="s">
        <v>119</v>
      </c>
    </row>
    <row r="256" spans="1:8" x14ac:dyDescent="0.25">
      <c r="A256" s="156" t="s">
        <v>2669</v>
      </c>
      <c r="B256" s="156" t="s">
        <v>2668</v>
      </c>
      <c r="C256" s="166">
        <v>120</v>
      </c>
      <c r="D256" s="156" t="s">
        <v>2789</v>
      </c>
      <c r="E256" s="157">
        <v>50</v>
      </c>
      <c r="F256" s="157">
        <v>23</v>
      </c>
      <c r="G256" s="156" t="s">
        <v>2648</v>
      </c>
      <c r="H256" s="156" t="s">
        <v>2667</v>
      </c>
    </row>
    <row r="257" spans="1:8" x14ac:dyDescent="0.25">
      <c r="A257" s="156" t="s">
        <v>2964</v>
      </c>
      <c r="B257" s="156" t="s">
        <v>2965</v>
      </c>
      <c r="C257" s="166">
        <v>148</v>
      </c>
      <c r="D257" s="156" t="s">
        <v>2789</v>
      </c>
      <c r="E257" s="157">
        <v>62</v>
      </c>
      <c r="F257" s="157">
        <v>23</v>
      </c>
      <c r="G257" s="156" t="s">
        <v>2648</v>
      </c>
      <c r="H257" s="156" t="s">
        <v>119</v>
      </c>
    </row>
    <row r="258" spans="1:8" x14ac:dyDescent="0.25">
      <c r="A258" s="156" t="s">
        <v>2651</v>
      </c>
      <c r="B258" s="156" t="s">
        <v>2650</v>
      </c>
      <c r="C258" s="166">
        <v>160</v>
      </c>
      <c r="D258" s="156" t="s">
        <v>2789</v>
      </c>
      <c r="E258" s="157">
        <v>50</v>
      </c>
      <c r="F258" s="157">
        <v>28</v>
      </c>
      <c r="G258" s="156" t="s">
        <v>2648</v>
      </c>
      <c r="H258" s="156" t="s">
        <v>2649</v>
      </c>
    </row>
    <row r="259" spans="1:8" x14ac:dyDescent="0.25">
      <c r="A259" s="156" t="s">
        <v>2966</v>
      </c>
      <c r="B259" s="156" t="s">
        <v>2967</v>
      </c>
      <c r="C259" s="166">
        <v>188</v>
      </c>
      <c r="D259" s="156" t="s">
        <v>2789</v>
      </c>
      <c r="E259" s="157">
        <v>62</v>
      </c>
      <c r="F259" s="157">
        <v>28</v>
      </c>
      <c r="G259" s="156" t="s">
        <v>2648</v>
      </c>
      <c r="H259" s="156" t="s">
        <v>119</v>
      </c>
    </row>
    <row r="260" spans="1:8" x14ac:dyDescent="0.25">
      <c r="A260" s="156" t="s">
        <v>2733</v>
      </c>
      <c r="B260" s="156" t="s">
        <v>2732</v>
      </c>
      <c r="C260" s="166">
        <v>200</v>
      </c>
      <c r="D260" s="156" t="s">
        <v>2789</v>
      </c>
      <c r="E260" s="157">
        <v>100</v>
      </c>
      <c r="F260" s="157">
        <v>28</v>
      </c>
      <c r="G260" s="156" t="s">
        <v>2648</v>
      </c>
      <c r="H260" s="156" t="s">
        <v>2731</v>
      </c>
    </row>
    <row r="261" spans="1:8" x14ac:dyDescent="0.25">
      <c r="A261" s="156" t="s">
        <v>2722</v>
      </c>
      <c r="B261" s="156" t="s">
        <v>2721</v>
      </c>
      <c r="C261" s="166">
        <v>800</v>
      </c>
      <c r="D261" s="156" t="s">
        <v>2789</v>
      </c>
      <c r="E261" s="157">
        <v>60</v>
      </c>
      <c r="F261" s="157">
        <v>37</v>
      </c>
      <c r="G261" s="156" t="s">
        <v>2648</v>
      </c>
      <c r="H261" s="156" t="s">
        <v>2720</v>
      </c>
    </row>
    <row r="262" spans="1:8" x14ac:dyDescent="0.25">
      <c r="A262" s="156" t="s">
        <v>2968</v>
      </c>
      <c r="B262" s="156" t="s">
        <v>2969</v>
      </c>
      <c r="C262" s="166">
        <v>834</v>
      </c>
      <c r="D262" s="156" t="s">
        <v>2789</v>
      </c>
      <c r="E262" s="157">
        <v>75</v>
      </c>
      <c r="F262" s="157">
        <v>37</v>
      </c>
      <c r="G262" s="156" t="s">
        <v>2648</v>
      </c>
      <c r="H262" s="156" t="s">
        <v>119</v>
      </c>
    </row>
    <row r="263" spans="1:8" x14ac:dyDescent="0.25">
      <c r="A263" s="156" t="s">
        <v>2725</v>
      </c>
      <c r="B263" s="156" t="s">
        <v>2724</v>
      </c>
      <c r="C263" s="166">
        <v>800</v>
      </c>
      <c r="D263" s="156" t="s">
        <v>2789</v>
      </c>
      <c r="E263" s="157">
        <v>60</v>
      </c>
      <c r="F263" s="157">
        <v>37</v>
      </c>
      <c r="G263" s="156" t="s">
        <v>2648</v>
      </c>
      <c r="H263" s="156" t="s">
        <v>2723</v>
      </c>
    </row>
    <row r="264" spans="1:8" x14ac:dyDescent="0.25">
      <c r="A264" s="156" t="s">
        <v>2970</v>
      </c>
      <c r="B264" s="156" t="s">
        <v>2971</v>
      </c>
      <c r="C264" s="166">
        <v>834</v>
      </c>
      <c r="D264" s="156" t="s">
        <v>2789</v>
      </c>
      <c r="E264" s="157">
        <v>75</v>
      </c>
      <c r="F264" s="157">
        <v>37</v>
      </c>
      <c r="G264" s="156" t="s">
        <v>2648</v>
      </c>
      <c r="H264" s="156" t="s">
        <v>119</v>
      </c>
    </row>
    <row r="265" spans="1:8" x14ac:dyDescent="0.25">
      <c r="A265" s="156" t="s">
        <v>2675</v>
      </c>
      <c r="B265" s="156" t="s">
        <v>2674</v>
      </c>
      <c r="C265" s="166">
        <v>100</v>
      </c>
      <c r="D265" s="156" t="s">
        <v>2789</v>
      </c>
      <c r="E265" s="157">
        <v>50</v>
      </c>
      <c r="F265" s="157">
        <v>14</v>
      </c>
      <c r="G265" s="156" t="s">
        <v>2648</v>
      </c>
      <c r="H265" s="156" t="s">
        <v>2673</v>
      </c>
    </row>
    <row r="266" spans="1:8" x14ac:dyDescent="0.25">
      <c r="A266" s="156" t="s">
        <v>2972</v>
      </c>
      <c r="B266" s="156" t="s">
        <v>2973</v>
      </c>
      <c r="C266" s="166">
        <v>128</v>
      </c>
      <c r="D266" s="156" t="s">
        <v>2789</v>
      </c>
      <c r="E266" s="157">
        <v>62</v>
      </c>
      <c r="F266" s="157">
        <v>14</v>
      </c>
      <c r="G266" s="156" t="s">
        <v>2648</v>
      </c>
      <c r="H266" s="156" t="s">
        <v>119</v>
      </c>
    </row>
    <row r="267" spans="1:8" x14ac:dyDescent="0.25">
      <c r="A267" s="156" t="s">
        <v>3490</v>
      </c>
      <c r="B267" s="152" t="s">
        <v>3491</v>
      </c>
      <c r="C267" s="162">
        <v>4.6574999999999998</v>
      </c>
      <c r="D267" s="152" t="s">
        <v>3465</v>
      </c>
      <c r="E267" s="152"/>
      <c r="F267" s="152"/>
      <c r="G267" s="152">
        <v>540</v>
      </c>
      <c r="H267" s="152">
        <v>90622</v>
      </c>
    </row>
    <row r="268" spans="1:8" x14ac:dyDescent="0.25">
      <c r="A268" s="152" t="s">
        <v>3517</v>
      </c>
      <c r="B268" s="154" t="s">
        <v>3516</v>
      </c>
      <c r="C268" s="167">
        <v>13.9725</v>
      </c>
      <c r="D268" s="152" t="s">
        <v>3465</v>
      </c>
      <c r="E268" s="152"/>
      <c r="F268" s="152"/>
      <c r="G268" s="154">
        <v>540</v>
      </c>
      <c r="H268" s="152">
        <v>90281</v>
      </c>
    </row>
    <row r="269" spans="1:8" x14ac:dyDescent="0.25">
      <c r="A269" s="152" t="s">
        <v>3462</v>
      </c>
      <c r="B269" s="151" t="s">
        <v>3444</v>
      </c>
      <c r="C269" s="162">
        <v>7.3024999999999993</v>
      </c>
      <c r="D269" s="152" t="s">
        <v>3465</v>
      </c>
      <c r="E269" s="152"/>
      <c r="F269" s="152"/>
      <c r="G269" s="154">
        <v>540</v>
      </c>
      <c r="H269" s="151" t="s">
        <v>3481</v>
      </c>
    </row>
    <row r="270" spans="1:8" x14ac:dyDescent="0.25">
      <c r="A270" s="156" t="s">
        <v>2672</v>
      </c>
      <c r="B270" s="156" t="s">
        <v>2671</v>
      </c>
      <c r="C270" s="166">
        <v>200</v>
      </c>
      <c r="D270" s="156" t="s">
        <v>2789</v>
      </c>
      <c r="E270" s="157">
        <v>70</v>
      </c>
      <c r="F270" s="157">
        <v>37</v>
      </c>
      <c r="G270" s="156" t="s">
        <v>2648</v>
      </c>
      <c r="H270" s="156" t="s">
        <v>2670</v>
      </c>
    </row>
    <row r="271" spans="1:8" x14ac:dyDescent="0.25">
      <c r="A271" s="156" t="s">
        <v>2974</v>
      </c>
      <c r="B271" s="156" t="s">
        <v>2975</v>
      </c>
      <c r="C271" s="166">
        <v>240</v>
      </c>
      <c r="D271" s="156" t="s">
        <v>2789</v>
      </c>
      <c r="E271" s="157">
        <v>88</v>
      </c>
      <c r="F271" s="157">
        <v>37</v>
      </c>
      <c r="G271" s="156" t="s">
        <v>2648</v>
      </c>
      <c r="H271" s="156" t="s">
        <v>119</v>
      </c>
    </row>
    <row r="272" spans="1:8" x14ac:dyDescent="0.25">
      <c r="A272" s="156" t="s">
        <v>2663</v>
      </c>
      <c r="B272" s="156" t="s">
        <v>2662</v>
      </c>
      <c r="C272" s="166">
        <v>150</v>
      </c>
      <c r="D272" s="156" t="s">
        <v>2789</v>
      </c>
      <c r="E272" s="157">
        <v>50</v>
      </c>
      <c r="F272" s="157">
        <v>18</v>
      </c>
      <c r="G272" s="156" t="s">
        <v>2648</v>
      </c>
      <c r="H272" s="156" t="s">
        <v>2661</v>
      </c>
    </row>
    <row r="273" spans="1:8" x14ac:dyDescent="0.25">
      <c r="A273" s="156" t="s">
        <v>2976</v>
      </c>
      <c r="B273" s="156" t="s">
        <v>2977</v>
      </c>
      <c r="C273" s="166">
        <v>178</v>
      </c>
      <c r="D273" s="156" t="s">
        <v>2789</v>
      </c>
      <c r="E273" s="157">
        <v>62</v>
      </c>
      <c r="F273" s="157">
        <v>18</v>
      </c>
      <c r="G273" s="156" t="s">
        <v>2648</v>
      </c>
      <c r="H273" s="156" t="s">
        <v>119</v>
      </c>
    </row>
    <row r="274" spans="1:8" x14ac:dyDescent="0.25">
      <c r="A274" s="156" t="s">
        <v>2692</v>
      </c>
      <c r="B274" s="156" t="s">
        <v>2691</v>
      </c>
      <c r="C274" s="166">
        <v>130</v>
      </c>
      <c r="D274" s="156" t="s">
        <v>2789</v>
      </c>
      <c r="E274" s="157">
        <v>50</v>
      </c>
      <c r="F274" s="157">
        <v>55</v>
      </c>
      <c r="G274" s="156" t="s">
        <v>2648</v>
      </c>
      <c r="H274" s="156" t="s">
        <v>2690</v>
      </c>
    </row>
    <row r="275" spans="1:8" x14ac:dyDescent="0.25">
      <c r="A275" s="156" t="s">
        <v>2978</v>
      </c>
      <c r="B275" s="156" t="s">
        <v>2979</v>
      </c>
      <c r="C275" s="166">
        <v>158</v>
      </c>
      <c r="D275" s="156" t="s">
        <v>2789</v>
      </c>
      <c r="E275" s="157">
        <v>62</v>
      </c>
      <c r="F275" s="157">
        <v>55</v>
      </c>
      <c r="G275" s="156" t="s">
        <v>2648</v>
      </c>
      <c r="H275" s="156" t="s">
        <v>119</v>
      </c>
    </row>
    <row r="276" spans="1:8" x14ac:dyDescent="0.25">
      <c r="A276" s="156" t="s">
        <v>2666</v>
      </c>
      <c r="B276" s="156" t="s">
        <v>2665</v>
      </c>
      <c r="C276" s="166">
        <v>150</v>
      </c>
      <c r="D276" s="156" t="s">
        <v>2789</v>
      </c>
      <c r="E276" s="157">
        <v>60</v>
      </c>
      <c r="F276" s="157">
        <v>55</v>
      </c>
      <c r="G276" s="156" t="s">
        <v>2648</v>
      </c>
      <c r="H276" s="156" t="s">
        <v>2664</v>
      </c>
    </row>
    <row r="277" spans="1:8" x14ac:dyDescent="0.25">
      <c r="A277" s="156" t="s">
        <v>2980</v>
      </c>
      <c r="B277" s="156" t="s">
        <v>2981</v>
      </c>
      <c r="C277" s="166">
        <v>184</v>
      </c>
      <c r="D277" s="156" t="s">
        <v>2789</v>
      </c>
      <c r="E277" s="157">
        <v>75</v>
      </c>
      <c r="F277" s="157">
        <v>55</v>
      </c>
      <c r="G277" s="156" t="s">
        <v>2648</v>
      </c>
      <c r="H277" s="156" t="s">
        <v>119</v>
      </c>
    </row>
    <row r="278" spans="1:8" x14ac:dyDescent="0.25">
      <c r="A278" s="156" t="s">
        <v>2382</v>
      </c>
      <c r="B278" s="156" t="s">
        <v>2381</v>
      </c>
      <c r="C278" s="166">
        <v>180</v>
      </c>
      <c r="D278" s="156" t="s">
        <v>2738</v>
      </c>
      <c r="E278" s="157">
        <v>85</v>
      </c>
      <c r="F278" s="157">
        <v>15</v>
      </c>
      <c r="G278" s="156" t="s">
        <v>2340</v>
      </c>
      <c r="H278" s="156" t="s">
        <v>2380</v>
      </c>
    </row>
    <row r="279" spans="1:8" x14ac:dyDescent="0.25">
      <c r="A279" s="156" t="s">
        <v>2982</v>
      </c>
      <c r="B279" s="156" t="s">
        <v>2983</v>
      </c>
      <c r="C279" s="166">
        <v>227</v>
      </c>
      <c r="D279" s="156" t="s">
        <v>2738</v>
      </c>
      <c r="E279" s="157">
        <v>106</v>
      </c>
      <c r="F279" s="157">
        <v>15</v>
      </c>
      <c r="G279" s="156" t="s">
        <v>2340</v>
      </c>
      <c r="H279" s="156" t="s">
        <v>119</v>
      </c>
    </row>
    <row r="280" spans="1:8" x14ac:dyDescent="0.25">
      <c r="A280" s="156" t="s">
        <v>2385</v>
      </c>
      <c r="B280" s="156" t="s">
        <v>2384</v>
      </c>
      <c r="C280" s="166">
        <v>260</v>
      </c>
      <c r="D280" s="156" t="s">
        <v>2738</v>
      </c>
      <c r="E280" s="157">
        <v>105</v>
      </c>
      <c r="F280" s="157">
        <v>45</v>
      </c>
      <c r="G280" s="156" t="s">
        <v>2340</v>
      </c>
      <c r="H280" s="156" t="s">
        <v>2383</v>
      </c>
    </row>
    <row r="281" spans="1:8" x14ac:dyDescent="0.25">
      <c r="A281" s="156" t="s">
        <v>2984</v>
      </c>
      <c r="B281" s="156" t="s">
        <v>2985</v>
      </c>
      <c r="C281" s="166">
        <v>319</v>
      </c>
      <c r="D281" s="156" t="s">
        <v>2738</v>
      </c>
      <c r="E281" s="157">
        <v>131</v>
      </c>
      <c r="F281" s="157">
        <v>45</v>
      </c>
      <c r="G281" s="156" t="s">
        <v>2340</v>
      </c>
      <c r="H281" s="156" t="s">
        <v>119</v>
      </c>
    </row>
    <row r="282" spans="1:8" x14ac:dyDescent="0.25">
      <c r="A282" s="156" t="s">
        <v>2349</v>
      </c>
      <c r="B282" s="156" t="s">
        <v>2348</v>
      </c>
      <c r="C282" s="166">
        <v>180</v>
      </c>
      <c r="D282" s="156" t="s">
        <v>2738</v>
      </c>
      <c r="E282" s="157">
        <v>85</v>
      </c>
      <c r="F282" s="157">
        <v>15</v>
      </c>
      <c r="G282" s="156" t="s">
        <v>2340</v>
      </c>
      <c r="H282" s="156" t="s">
        <v>2347</v>
      </c>
    </row>
    <row r="283" spans="1:8" x14ac:dyDescent="0.25">
      <c r="A283" s="156" t="s">
        <v>2986</v>
      </c>
      <c r="B283" s="156" t="s">
        <v>2987</v>
      </c>
      <c r="C283" s="166">
        <v>227</v>
      </c>
      <c r="D283" s="156" t="s">
        <v>2738</v>
      </c>
      <c r="E283" s="157">
        <v>106</v>
      </c>
      <c r="F283" s="157">
        <v>15</v>
      </c>
      <c r="G283" s="156" t="s">
        <v>2340</v>
      </c>
      <c r="H283" s="156" t="s">
        <v>119</v>
      </c>
    </row>
    <row r="284" spans="1:8" x14ac:dyDescent="0.25">
      <c r="A284" s="156" t="s">
        <v>2346</v>
      </c>
      <c r="B284" s="156" t="s">
        <v>2345</v>
      </c>
      <c r="C284" s="166">
        <v>260</v>
      </c>
      <c r="D284" s="156" t="s">
        <v>2738</v>
      </c>
      <c r="E284" s="157">
        <v>105</v>
      </c>
      <c r="F284" s="157">
        <v>45</v>
      </c>
      <c r="G284" s="156" t="s">
        <v>2340</v>
      </c>
      <c r="H284" s="156" t="s">
        <v>2344</v>
      </c>
    </row>
    <row r="285" spans="1:8" x14ac:dyDescent="0.25">
      <c r="A285" s="156" t="s">
        <v>2988</v>
      </c>
      <c r="B285" s="156" t="s">
        <v>2989</v>
      </c>
      <c r="C285" s="166">
        <v>319</v>
      </c>
      <c r="D285" s="156" t="s">
        <v>2738</v>
      </c>
      <c r="E285" s="157">
        <v>131</v>
      </c>
      <c r="F285" s="157">
        <v>45</v>
      </c>
      <c r="G285" s="156" t="s">
        <v>2340</v>
      </c>
      <c r="H285" s="156" t="s">
        <v>119</v>
      </c>
    </row>
    <row r="286" spans="1:8" x14ac:dyDescent="0.25">
      <c r="A286" s="156" t="s">
        <v>2355</v>
      </c>
      <c r="B286" s="156" t="s">
        <v>2354</v>
      </c>
      <c r="C286" s="166">
        <v>180</v>
      </c>
      <c r="D286" s="156" t="s">
        <v>2738</v>
      </c>
      <c r="E286" s="157">
        <v>85</v>
      </c>
      <c r="F286" s="157">
        <v>15</v>
      </c>
      <c r="G286" s="156" t="s">
        <v>2340</v>
      </c>
      <c r="H286" s="156" t="s">
        <v>2353</v>
      </c>
    </row>
    <row r="287" spans="1:8" x14ac:dyDescent="0.25">
      <c r="A287" s="156" t="s">
        <v>2990</v>
      </c>
      <c r="B287" s="156" t="s">
        <v>2991</v>
      </c>
      <c r="C287" s="166">
        <v>227</v>
      </c>
      <c r="D287" s="156" t="s">
        <v>2738</v>
      </c>
      <c r="E287" s="157">
        <v>106</v>
      </c>
      <c r="F287" s="157">
        <v>15</v>
      </c>
      <c r="G287" s="156" t="s">
        <v>2340</v>
      </c>
      <c r="H287" s="156" t="s">
        <v>119</v>
      </c>
    </row>
    <row r="288" spans="1:8" x14ac:dyDescent="0.25">
      <c r="A288" s="156" t="s">
        <v>2352</v>
      </c>
      <c r="B288" s="156" t="s">
        <v>2351</v>
      </c>
      <c r="C288" s="166">
        <v>260</v>
      </c>
      <c r="D288" s="156" t="s">
        <v>2738</v>
      </c>
      <c r="E288" s="157">
        <v>105</v>
      </c>
      <c r="F288" s="157">
        <v>45</v>
      </c>
      <c r="G288" s="156" t="s">
        <v>2340</v>
      </c>
      <c r="H288" s="156" t="s">
        <v>2350</v>
      </c>
    </row>
    <row r="289" spans="1:8" x14ac:dyDescent="0.25">
      <c r="A289" s="156" t="s">
        <v>2992</v>
      </c>
      <c r="B289" s="156" t="s">
        <v>2993</v>
      </c>
      <c r="C289" s="166">
        <v>319</v>
      </c>
      <c r="D289" s="156" t="s">
        <v>2738</v>
      </c>
      <c r="E289" s="157">
        <v>131</v>
      </c>
      <c r="F289" s="157">
        <v>45</v>
      </c>
      <c r="G289" s="156" t="s">
        <v>2340</v>
      </c>
      <c r="H289" s="156" t="s">
        <v>119</v>
      </c>
    </row>
    <row r="290" spans="1:8" x14ac:dyDescent="0.25">
      <c r="A290" s="156" t="s">
        <v>2560</v>
      </c>
      <c r="B290" s="156" t="s">
        <v>2559</v>
      </c>
      <c r="C290" s="166">
        <v>335</v>
      </c>
      <c r="D290" s="156" t="s">
        <v>2738</v>
      </c>
      <c r="E290" s="157">
        <v>145</v>
      </c>
      <c r="F290" s="157">
        <v>45</v>
      </c>
      <c r="G290" s="156" t="s">
        <v>2340</v>
      </c>
      <c r="H290" s="156" t="s">
        <v>2281</v>
      </c>
    </row>
    <row r="291" spans="1:8" x14ac:dyDescent="0.25">
      <c r="A291" s="156" t="s">
        <v>2994</v>
      </c>
      <c r="B291" s="156" t="s">
        <v>2995</v>
      </c>
      <c r="C291" s="166">
        <v>416</v>
      </c>
      <c r="D291" s="156" t="s">
        <v>2738</v>
      </c>
      <c r="E291" s="157">
        <v>181</v>
      </c>
      <c r="F291" s="157">
        <v>45</v>
      </c>
      <c r="G291" s="156" t="s">
        <v>2340</v>
      </c>
      <c r="H291" s="156" t="s">
        <v>119</v>
      </c>
    </row>
    <row r="292" spans="1:8" x14ac:dyDescent="0.25">
      <c r="A292" s="156" t="s">
        <v>2558</v>
      </c>
      <c r="B292" s="156" t="s">
        <v>2557</v>
      </c>
      <c r="C292" s="166">
        <v>335</v>
      </c>
      <c r="D292" s="156" t="s">
        <v>2738</v>
      </c>
      <c r="E292" s="157">
        <v>145</v>
      </c>
      <c r="F292" s="157">
        <v>45</v>
      </c>
      <c r="G292" s="156" t="s">
        <v>2340</v>
      </c>
      <c r="H292" s="156" t="s">
        <v>2281</v>
      </c>
    </row>
    <row r="293" spans="1:8" x14ac:dyDescent="0.25">
      <c r="A293" s="156" t="s">
        <v>2996</v>
      </c>
      <c r="B293" s="156" t="s">
        <v>2997</v>
      </c>
      <c r="C293" s="166">
        <v>416</v>
      </c>
      <c r="D293" s="156" t="s">
        <v>2738</v>
      </c>
      <c r="E293" s="157">
        <v>181</v>
      </c>
      <c r="F293" s="157">
        <v>45</v>
      </c>
      <c r="G293" s="156" t="s">
        <v>2340</v>
      </c>
      <c r="H293" s="156" t="s">
        <v>119</v>
      </c>
    </row>
    <row r="294" spans="1:8" x14ac:dyDescent="0.25">
      <c r="A294" s="156" t="s">
        <v>2562</v>
      </c>
      <c r="B294" s="156" t="s">
        <v>2561</v>
      </c>
      <c r="C294" s="166">
        <v>335</v>
      </c>
      <c r="D294" s="156" t="s">
        <v>2738</v>
      </c>
      <c r="E294" s="157">
        <v>145</v>
      </c>
      <c r="F294" s="157">
        <v>45</v>
      </c>
      <c r="G294" s="156" t="s">
        <v>2340</v>
      </c>
      <c r="H294" s="156" t="s">
        <v>2281</v>
      </c>
    </row>
    <row r="295" spans="1:8" x14ac:dyDescent="0.25">
      <c r="A295" s="156" t="s">
        <v>2998</v>
      </c>
      <c r="B295" s="156" t="s">
        <v>2999</v>
      </c>
      <c r="C295" s="166">
        <v>416</v>
      </c>
      <c r="D295" s="156" t="s">
        <v>2738</v>
      </c>
      <c r="E295" s="157">
        <v>181</v>
      </c>
      <c r="F295" s="157">
        <v>45</v>
      </c>
      <c r="G295" s="156" t="s">
        <v>2340</v>
      </c>
      <c r="H295" s="156" t="s">
        <v>119</v>
      </c>
    </row>
    <row r="296" spans="1:8" x14ac:dyDescent="0.25">
      <c r="A296" s="156" t="s">
        <v>2568</v>
      </c>
      <c r="B296" s="156" t="s">
        <v>2567</v>
      </c>
      <c r="C296" s="166">
        <v>335</v>
      </c>
      <c r="D296" s="156" t="s">
        <v>2738</v>
      </c>
      <c r="E296" s="157">
        <v>145</v>
      </c>
      <c r="F296" s="157">
        <v>45</v>
      </c>
      <c r="G296" s="156" t="s">
        <v>2340</v>
      </c>
      <c r="H296" s="156" t="s">
        <v>2281</v>
      </c>
    </row>
    <row r="297" spans="1:8" x14ac:dyDescent="0.25">
      <c r="A297" s="156" t="s">
        <v>3000</v>
      </c>
      <c r="B297" s="156" t="s">
        <v>3001</v>
      </c>
      <c r="C297" s="166">
        <v>416</v>
      </c>
      <c r="D297" s="156" t="s">
        <v>2738</v>
      </c>
      <c r="E297" s="157">
        <v>181</v>
      </c>
      <c r="F297" s="157">
        <v>45</v>
      </c>
      <c r="G297" s="156" t="s">
        <v>2340</v>
      </c>
      <c r="H297" s="156" t="s">
        <v>119</v>
      </c>
    </row>
    <row r="298" spans="1:8" x14ac:dyDescent="0.25">
      <c r="A298" s="156" t="s">
        <v>2556</v>
      </c>
      <c r="B298" s="156" t="s">
        <v>2555</v>
      </c>
      <c r="C298" s="166">
        <v>260</v>
      </c>
      <c r="D298" s="156" t="s">
        <v>2738</v>
      </c>
      <c r="E298" s="157">
        <v>105</v>
      </c>
      <c r="F298" s="157">
        <v>45</v>
      </c>
      <c r="G298" s="156" t="s">
        <v>2340</v>
      </c>
      <c r="H298" s="156" t="s">
        <v>2281</v>
      </c>
    </row>
    <row r="299" spans="1:8" x14ac:dyDescent="0.25">
      <c r="A299" s="156" t="s">
        <v>3002</v>
      </c>
      <c r="B299" s="156" t="s">
        <v>3003</v>
      </c>
      <c r="C299" s="166">
        <v>319</v>
      </c>
      <c r="D299" s="156" t="s">
        <v>2738</v>
      </c>
      <c r="E299" s="157">
        <v>131</v>
      </c>
      <c r="F299" s="157">
        <v>45</v>
      </c>
      <c r="G299" s="156" t="s">
        <v>2340</v>
      </c>
      <c r="H299" s="156" t="s">
        <v>119</v>
      </c>
    </row>
    <row r="300" spans="1:8" x14ac:dyDescent="0.25">
      <c r="A300" s="156" t="s">
        <v>2566</v>
      </c>
      <c r="B300" s="156" t="s">
        <v>2565</v>
      </c>
      <c r="C300" s="166">
        <v>335</v>
      </c>
      <c r="D300" s="156" t="s">
        <v>2738</v>
      </c>
      <c r="E300" s="157">
        <v>145</v>
      </c>
      <c r="F300" s="157">
        <v>45</v>
      </c>
      <c r="G300" s="156" t="s">
        <v>2340</v>
      </c>
      <c r="H300" s="156" t="s">
        <v>2281</v>
      </c>
    </row>
    <row r="301" spans="1:8" x14ac:dyDescent="0.25">
      <c r="A301" s="156" t="s">
        <v>3004</v>
      </c>
      <c r="B301" s="156" t="s">
        <v>3005</v>
      </c>
      <c r="C301" s="166">
        <v>416</v>
      </c>
      <c r="D301" s="156" t="s">
        <v>2738</v>
      </c>
      <c r="E301" s="157">
        <v>181</v>
      </c>
      <c r="F301" s="157">
        <v>45</v>
      </c>
      <c r="G301" s="156" t="s">
        <v>2340</v>
      </c>
      <c r="H301" s="156" t="s">
        <v>119</v>
      </c>
    </row>
    <row r="302" spans="1:8" x14ac:dyDescent="0.25">
      <c r="A302" s="156" t="s">
        <v>2311</v>
      </c>
      <c r="B302" s="156" t="s">
        <v>2310</v>
      </c>
      <c r="C302" s="166">
        <v>250</v>
      </c>
      <c r="D302" s="156" t="s">
        <v>2828</v>
      </c>
      <c r="E302" s="157">
        <v>105</v>
      </c>
      <c r="F302" s="157">
        <v>45</v>
      </c>
      <c r="G302" s="156" t="s">
        <v>2209</v>
      </c>
      <c r="H302" s="156" t="s">
        <v>2281</v>
      </c>
    </row>
    <row r="303" spans="1:8" x14ac:dyDescent="0.25">
      <c r="A303" s="156" t="s">
        <v>3006</v>
      </c>
      <c r="B303" s="156" t="s">
        <v>3007</v>
      </c>
      <c r="C303" s="166">
        <v>309</v>
      </c>
      <c r="D303" s="156" t="s">
        <v>2828</v>
      </c>
      <c r="E303" s="157">
        <v>131</v>
      </c>
      <c r="F303" s="157">
        <v>45</v>
      </c>
      <c r="G303" s="156" t="s">
        <v>2209</v>
      </c>
      <c r="H303" s="156" t="s">
        <v>119</v>
      </c>
    </row>
    <row r="304" spans="1:8" x14ac:dyDescent="0.25">
      <c r="A304" s="156" t="s">
        <v>2564</v>
      </c>
      <c r="B304" s="156" t="s">
        <v>2563</v>
      </c>
      <c r="C304" s="166">
        <v>335</v>
      </c>
      <c r="D304" s="156" t="s">
        <v>2738</v>
      </c>
      <c r="E304" s="157">
        <v>145</v>
      </c>
      <c r="F304" s="157">
        <v>45</v>
      </c>
      <c r="G304" s="156" t="s">
        <v>2340</v>
      </c>
      <c r="H304" s="156" t="s">
        <v>2281</v>
      </c>
    </row>
    <row r="305" spans="1:8" x14ac:dyDescent="0.25">
      <c r="A305" s="156" t="s">
        <v>3008</v>
      </c>
      <c r="B305" s="156" t="s">
        <v>3009</v>
      </c>
      <c r="C305" s="166">
        <v>416</v>
      </c>
      <c r="D305" s="156" t="s">
        <v>2738</v>
      </c>
      <c r="E305" s="157">
        <v>181</v>
      </c>
      <c r="F305" s="157">
        <v>45</v>
      </c>
      <c r="G305" s="156" t="s">
        <v>2340</v>
      </c>
      <c r="H305" s="156" t="s">
        <v>119</v>
      </c>
    </row>
    <row r="306" spans="1:8" x14ac:dyDescent="0.25">
      <c r="A306" s="156" t="s">
        <v>2586</v>
      </c>
      <c r="B306" s="156" t="s">
        <v>2585</v>
      </c>
      <c r="C306" s="166">
        <v>180</v>
      </c>
      <c r="D306" s="156" t="s">
        <v>2738</v>
      </c>
      <c r="E306" s="157">
        <v>85</v>
      </c>
      <c r="F306" s="157">
        <v>15</v>
      </c>
      <c r="G306" s="156" t="s">
        <v>2340</v>
      </c>
      <c r="H306" s="156" t="s">
        <v>2584</v>
      </c>
    </row>
    <row r="307" spans="1:8" x14ac:dyDescent="0.25">
      <c r="A307" s="156" t="s">
        <v>3010</v>
      </c>
      <c r="B307" s="156" t="s">
        <v>3011</v>
      </c>
      <c r="C307" s="166">
        <v>227</v>
      </c>
      <c r="D307" s="156" t="s">
        <v>2738</v>
      </c>
      <c r="E307" s="157">
        <v>106</v>
      </c>
      <c r="F307" s="157">
        <v>15</v>
      </c>
      <c r="G307" s="156" t="s">
        <v>2340</v>
      </c>
      <c r="H307" s="156" t="s">
        <v>119</v>
      </c>
    </row>
    <row r="308" spans="1:8" x14ac:dyDescent="0.25">
      <c r="A308" s="156" t="s">
        <v>2589</v>
      </c>
      <c r="B308" s="156" t="s">
        <v>2588</v>
      </c>
      <c r="C308" s="166">
        <v>260</v>
      </c>
      <c r="D308" s="156" t="s">
        <v>2738</v>
      </c>
      <c r="E308" s="157">
        <v>105</v>
      </c>
      <c r="F308" s="157">
        <v>45</v>
      </c>
      <c r="G308" s="156" t="s">
        <v>2340</v>
      </c>
      <c r="H308" s="156" t="s">
        <v>2587</v>
      </c>
    </row>
    <row r="309" spans="1:8" x14ac:dyDescent="0.25">
      <c r="A309" s="156" t="s">
        <v>3012</v>
      </c>
      <c r="B309" s="156" t="s">
        <v>3013</v>
      </c>
      <c r="C309" s="166">
        <v>319</v>
      </c>
      <c r="D309" s="156" t="s">
        <v>2738</v>
      </c>
      <c r="E309" s="157">
        <v>131</v>
      </c>
      <c r="F309" s="157">
        <v>45</v>
      </c>
      <c r="G309" s="156" t="s">
        <v>2340</v>
      </c>
      <c r="H309" s="156" t="s">
        <v>119</v>
      </c>
    </row>
    <row r="310" spans="1:8" x14ac:dyDescent="0.25">
      <c r="A310" s="156" t="s">
        <v>2433</v>
      </c>
      <c r="B310" s="156" t="s">
        <v>2432</v>
      </c>
      <c r="C310" s="166">
        <v>180</v>
      </c>
      <c r="D310" s="156" t="s">
        <v>2738</v>
      </c>
      <c r="E310" s="157">
        <v>85</v>
      </c>
      <c r="F310" s="157">
        <v>15</v>
      </c>
      <c r="G310" s="156" t="s">
        <v>2340</v>
      </c>
      <c r="H310" s="156" t="s">
        <v>2431</v>
      </c>
    </row>
    <row r="311" spans="1:8" x14ac:dyDescent="0.25">
      <c r="A311" s="156" t="s">
        <v>3014</v>
      </c>
      <c r="B311" s="156" t="s">
        <v>3015</v>
      </c>
      <c r="C311" s="166">
        <v>227</v>
      </c>
      <c r="D311" s="156" t="s">
        <v>2738</v>
      </c>
      <c r="E311" s="157">
        <v>106</v>
      </c>
      <c r="F311" s="157">
        <v>15</v>
      </c>
      <c r="G311" s="156" t="s">
        <v>2340</v>
      </c>
      <c r="H311" s="156" t="s">
        <v>119</v>
      </c>
    </row>
    <row r="312" spans="1:8" x14ac:dyDescent="0.25">
      <c r="A312" s="156" t="s">
        <v>2542</v>
      </c>
      <c r="B312" s="156" t="s">
        <v>2541</v>
      </c>
      <c r="C312" s="166">
        <v>260</v>
      </c>
      <c r="D312" s="156" t="s">
        <v>2738</v>
      </c>
      <c r="E312" s="157">
        <v>105</v>
      </c>
      <c r="F312" s="157">
        <v>45</v>
      </c>
      <c r="G312" s="156" t="s">
        <v>2340</v>
      </c>
      <c r="H312" s="156" t="s">
        <v>2540</v>
      </c>
    </row>
    <row r="313" spans="1:8" x14ac:dyDescent="0.25">
      <c r="A313" s="156" t="s">
        <v>3016</v>
      </c>
      <c r="B313" s="156" t="s">
        <v>3017</v>
      </c>
      <c r="C313" s="166">
        <v>319</v>
      </c>
      <c r="D313" s="156" t="s">
        <v>2738</v>
      </c>
      <c r="E313" s="157">
        <v>131</v>
      </c>
      <c r="F313" s="157">
        <v>45</v>
      </c>
      <c r="G313" s="156" t="s">
        <v>2340</v>
      </c>
      <c r="H313" s="156" t="s">
        <v>119</v>
      </c>
    </row>
    <row r="314" spans="1:8" x14ac:dyDescent="0.25">
      <c r="A314" s="156" t="s">
        <v>2583</v>
      </c>
      <c r="B314" s="156" t="s">
        <v>2582</v>
      </c>
      <c r="C314" s="166">
        <v>180</v>
      </c>
      <c r="D314" s="156" t="s">
        <v>2738</v>
      </c>
      <c r="E314" s="157">
        <v>85</v>
      </c>
      <c r="F314" s="157">
        <v>15</v>
      </c>
      <c r="G314" s="156" t="s">
        <v>2340</v>
      </c>
      <c r="H314" s="156" t="s">
        <v>2581</v>
      </c>
    </row>
    <row r="315" spans="1:8" x14ac:dyDescent="0.25">
      <c r="A315" s="156" t="s">
        <v>3018</v>
      </c>
      <c r="B315" s="156" t="s">
        <v>3019</v>
      </c>
      <c r="C315" s="166">
        <v>227</v>
      </c>
      <c r="D315" s="156" t="s">
        <v>2738</v>
      </c>
      <c r="E315" s="157">
        <v>106</v>
      </c>
      <c r="F315" s="157">
        <v>15</v>
      </c>
      <c r="G315" s="156" t="s">
        <v>2340</v>
      </c>
      <c r="H315" s="156" t="s">
        <v>119</v>
      </c>
    </row>
    <row r="316" spans="1:8" x14ac:dyDescent="0.25">
      <c r="A316" s="156" t="s">
        <v>2274</v>
      </c>
      <c r="B316" s="156" t="s">
        <v>2273</v>
      </c>
      <c r="C316" s="166">
        <v>150</v>
      </c>
      <c r="D316" s="156" t="s">
        <v>2828</v>
      </c>
      <c r="E316" s="157">
        <v>85</v>
      </c>
      <c r="F316" s="157">
        <v>15</v>
      </c>
      <c r="G316" s="156" t="s">
        <v>2209</v>
      </c>
      <c r="H316" s="156" t="s">
        <v>2244</v>
      </c>
    </row>
    <row r="317" spans="1:8" x14ac:dyDescent="0.25">
      <c r="A317" s="156" t="s">
        <v>3020</v>
      </c>
      <c r="B317" s="156" t="s">
        <v>3021</v>
      </c>
      <c r="C317" s="166">
        <v>197</v>
      </c>
      <c r="D317" s="156" t="s">
        <v>2828</v>
      </c>
      <c r="E317" s="157">
        <v>106</v>
      </c>
      <c r="F317" s="157">
        <v>15</v>
      </c>
      <c r="G317" s="156" t="s">
        <v>2209</v>
      </c>
      <c r="H317" s="156" t="s">
        <v>119</v>
      </c>
    </row>
    <row r="318" spans="1:8" x14ac:dyDescent="0.25">
      <c r="A318" s="156" t="s">
        <v>2268</v>
      </c>
      <c r="B318" s="156" t="s">
        <v>2267</v>
      </c>
      <c r="C318" s="166">
        <v>230</v>
      </c>
      <c r="D318" s="156" t="s">
        <v>2828</v>
      </c>
      <c r="E318" s="157">
        <v>105</v>
      </c>
      <c r="F318" s="157">
        <v>45</v>
      </c>
      <c r="G318" s="156" t="s">
        <v>2209</v>
      </c>
      <c r="H318" s="156" t="s">
        <v>2260</v>
      </c>
    </row>
    <row r="319" spans="1:8" x14ac:dyDescent="0.25">
      <c r="A319" s="156" t="s">
        <v>3022</v>
      </c>
      <c r="B319" s="156" t="s">
        <v>3023</v>
      </c>
      <c r="C319" s="166">
        <v>289</v>
      </c>
      <c r="D319" s="156" t="s">
        <v>2828</v>
      </c>
      <c r="E319" s="157">
        <v>131</v>
      </c>
      <c r="F319" s="157">
        <v>45</v>
      </c>
      <c r="G319" s="156" t="s">
        <v>2209</v>
      </c>
      <c r="H319" s="156" t="s">
        <v>119</v>
      </c>
    </row>
    <row r="320" spans="1:8" x14ac:dyDescent="0.25">
      <c r="A320" s="156" t="s">
        <v>2439</v>
      </c>
      <c r="B320" s="156" t="s">
        <v>2438</v>
      </c>
      <c r="C320" s="166">
        <v>180</v>
      </c>
      <c r="D320" s="156" t="s">
        <v>2738</v>
      </c>
      <c r="E320" s="157">
        <v>85</v>
      </c>
      <c r="F320" s="157">
        <v>15</v>
      </c>
      <c r="G320" s="156" t="s">
        <v>2340</v>
      </c>
      <c r="H320" s="156" t="s">
        <v>2241</v>
      </c>
    </row>
    <row r="321" spans="1:8" x14ac:dyDescent="0.25">
      <c r="A321" s="156" t="s">
        <v>3024</v>
      </c>
      <c r="B321" s="156" t="s">
        <v>3025</v>
      </c>
      <c r="C321" s="166">
        <v>227</v>
      </c>
      <c r="D321" s="156" t="s">
        <v>2738</v>
      </c>
      <c r="E321" s="157">
        <v>106</v>
      </c>
      <c r="F321" s="157">
        <v>15</v>
      </c>
      <c r="G321" s="156" t="s">
        <v>2340</v>
      </c>
      <c r="H321" s="156" t="s">
        <v>119</v>
      </c>
    </row>
    <row r="322" spans="1:8" x14ac:dyDescent="0.25">
      <c r="A322" s="156" t="s">
        <v>2277</v>
      </c>
      <c r="B322" s="156" t="s">
        <v>2276</v>
      </c>
      <c r="C322" s="166">
        <v>260</v>
      </c>
      <c r="D322" s="156" t="s">
        <v>2828</v>
      </c>
      <c r="E322" s="157">
        <v>105</v>
      </c>
      <c r="F322" s="157">
        <v>45</v>
      </c>
      <c r="G322" s="156" t="s">
        <v>2209</v>
      </c>
      <c r="H322" s="156" t="s">
        <v>2275</v>
      </c>
    </row>
    <row r="323" spans="1:8" x14ac:dyDescent="0.25">
      <c r="A323" s="156" t="s">
        <v>3026</v>
      </c>
      <c r="B323" s="156" t="s">
        <v>3027</v>
      </c>
      <c r="C323" s="166">
        <v>319</v>
      </c>
      <c r="D323" s="156" t="s">
        <v>2828</v>
      </c>
      <c r="E323" s="157">
        <v>131</v>
      </c>
      <c r="F323" s="157">
        <v>45</v>
      </c>
      <c r="G323" s="156" t="s">
        <v>2209</v>
      </c>
      <c r="H323" s="156" t="s">
        <v>119</v>
      </c>
    </row>
    <row r="324" spans="1:8" x14ac:dyDescent="0.25">
      <c r="A324" s="156" t="s">
        <v>2441</v>
      </c>
      <c r="B324" s="156" t="s">
        <v>2440</v>
      </c>
      <c r="C324" s="166">
        <v>260</v>
      </c>
      <c r="D324" s="156" t="s">
        <v>2738</v>
      </c>
      <c r="E324" s="157">
        <v>105</v>
      </c>
      <c r="F324" s="157">
        <v>45</v>
      </c>
      <c r="G324" s="156" t="s">
        <v>2340</v>
      </c>
      <c r="H324" s="156" t="s">
        <v>2275</v>
      </c>
    </row>
    <row r="325" spans="1:8" x14ac:dyDescent="0.25">
      <c r="A325" s="156" t="s">
        <v>3028</v>
      </c>
      <c r="B325" s="156" t="s">
        <v>3029</v>
      </c>
      <c r="C325" s="166">
        <v>319</v>
      </c>
      <c r="D325" s="156" t="s">
        <v>2738</v>
      </c>
      <c r="E325" s="157">
        <v>131</v>
      </c>
      <c r="F325" s="157">
        <v>45</v>
      </c>
      <c r="G325" s="156" t="s">
        <v>2340</v>
      </c>
      <c r="H325" s="156" t="s">
        <v>119</v>
      </c>
    </row>
    <row r="326" spans="1:8" x14ac:dyDescent="0.25">
      <c r="A326" s="156" t="s">
        <v>2243</v>
      </c>
      <c r="B326" s="156" t="s">
        <v>2242</v>
      </c>
      <c r="C326" s="166">
        <v>180</v>
      </c>
      <c r="D326" s="156" t="s">
        <v>2828</v>
      </c>
      <c r="E326" s="157">
        <v>85</v>
      </c>
      <c r="F326" s="157">
        <v>15</v>
      </c>
      <c r="G326" s="156" t="s">
        <v>2209</v>
      </c>
      <c r="H326" s="156" t="s">
        <v>2241</v>
      </c>
    </row>
    <row r="327" spans="1:8" x14ac:dyDescent="0.25">
      <c r="A327" s="156" t="s">
        <v>3030</v>
      </c>
      <c r="B327" s="156" t="s">
        <v>3031</v>
      </c>
      <c r="C327" s="166">
        <v>227</v>
      </c>
      <c r="D327" s="156" t="s">
        <v>2828</v>
      </c>
      <c r="E327" s="157">
        <v>106</v>
      </c>
      <c r="F327" s="157">
        <v>15</v>
      </c>
      <c r="G327" s="156" t="s">
        <v>2209</v>
      </c>
      <c r="H327" s="156" t="s">
        <v>119</v>
      </c>
    </row>
    <row r="328" spans="1:8" x14ac:dyDescent="0.25">
      <c r="A328" s="156" t="s">
        <v>2570</v>
      </c>
      <c r="B328" s="156" t="s">
        <v>2569</v>
      </c>
      <c r="C328" s="166">
        <v>178</v>
      </c>
      <c r="D328" s="156" t="s">
        <v>2738</v>
      </c>
      <c r="E328" s="157">
        <v>73</v>
      </c>
      <c r="F328" s="157">
        <v>12</v>
      </c>
      <c r="G328" s="156" t="s">
        <v>2340</v>
      </c>
      <c r="H328" s="156" t="s">
        <v>2281</v>
      </c>
    </row>
    <row r="329" spans="1:8" x14ac:dyDescent="0.25">
      <c r="A329" s="156" t="s">
        <v>3032</v>
      </c>
      <c r="B329" s="156" t="s">
        <v>3033</v>
      </c>
      <c r="C329" s="166">
        <v>219</v>
      </c>
      <c r="D329" s="156" t="s">
        <v>2738</v>
      </c>
      <c r="E329" s="157">
        <v>91</v>
      </c>
      <c r="F329" s="157">
        <v>12</v>
      </c>
      <c r="G329" s="156" t="s">
        <v>2340</v>
      </c>
      <c r="H329" s="156" t="s">
        <v>119</v>
      </c>
    </row>
    <row r="330" spans="1:8" x14ac:dyDescent="0.25">
      <c r="A330" s="156" t="s">
        <v>2262</v>
      </c>
      <c r="B330" s="156" t="s">
        <v>2261</v>
      </c>
      <c r="C330" s="166">
        <v>230</v>
      </c>
      <c r="D330" s="156" t="s">
        <v>2828</v>
      </c>
      <c r="E330" s="157">
        <v>105</v>
      </c>
      <c r="F330" s="157">
        <v>45</v>
      </c>
      <c r="G330" s="156" t="s">
        <v>2209</v>
      </c>
      <c r="H330" s="156" t="s">
        <v>2260</v>
      </c>
    </row>
    <row r="331" spans="1:8" x14ac:dyDescent="0.25">
      <c r="A331" s="156" t="s">
        <v>3034</v>
      </c>
      <c r="B331" s="156" t="s">
        <v>3035</v>
      </c>
      <c r="C331" s="166">
        <v>289</v>
      </c>
      <c r="D331" s="156" t="s">
        <v>2828</v>
      </c>
      <c r="E331" s="157">
        <v>131</v>
      </c>
      <c r="F331" s="157">
        <v>45</v>
      </c>
      <c r="G331" s="156" t="s">
        <v>2209</v>
      </c>
      <c r="H331" s="156" t="s">
        <v>119</v>
      </c>
    </row>
    <row r="332" spans="1:8" x14ac:dyDescent="0.25">
      <c r="A332" s="156" t="s">
        <v>2270</v>
      </c>
      <c r="B332" s="156" t="s">
        <v>2269</v>
      </c>
      <c r="C332" s="166">
        <v>150</v>
      </c>
      <c r="D332" s="156" t="s">
        <v>2828</v>
      </c>
      <c r="E332" s="157">
        <v>85</v>
      </c>
      <c r="F332" s="157">
        <v>15</v>
      </c>
      <c r="G332" s="156" t="s">
        <v>2209</v>
      </c>
      <c r="H332" s="156" t="s">
        <v>2244</v>
      </c>
    </row>
    <row r="333" spans="1:8" x14ac:dyDescent="0.25">
      <c r="A333" s="156" t="s">
        <v>3036</v>
      </c>
      <c r="B333" s="156" t="s">
        <v>3037</v>
      </c>
      <c r="C333" s="166">
        <v>197</v>
      </c>
      <c r="D333" s="156" t="s">
        <v>2828</v>
      </c>
      <c r="E333" s="157">
        <v>106</v>
      </c>
      <c r="F333" s="157">
        <v>15</v>
      </c>
      <c r="G333" s="156" t="s">
        <v>2209</v>
      </c>
      <c r="H333" s="156" t="s">
        <v>119</v>
      </c>
    </row>
    <row r="334" spans="1:8" x14ac:dyDescent="0.25">
      <c r="A334" s="156" t="s">
        <v>2444</v>
      </c>
      <c r="B334" s="156" t="s">
        <v>2443</v>
      </c>
      <c r="C334" s="166">
        <v>180</v>
      </c>
      <c r="D334" s="156" t="s">
        <v>2738</v>
      </c>
      <c r="E334" s="157">
        <v>85</v>
      </c>
      <c r="F334" s="157">
        <v>15</v>
      </c>
      <c r="G334" s="156" t="s">
        <v>2340</v>
      </c>
      <c r="H334" s="156" t="s">
        <v>2442</v>
      </c>
    </row>
    <row r="335" spans="1:8" x14ac:dyDescent="0.25">
      <c r="A335" s="156" t="s">
        <v>3038</v>
      </c>
      <c r="B335" s="156" t="s">
        <v>3039</v>
      </c>
      <c r="C335" s="166">
        <v>227</v>
      </c>
      <c r="D335" s="156" t="s">
        <v>2738</v>
      </c>
      <c r="E335" s="157">
        <v>106</v>
      </c>
      <c r="F335" s="157">
        <v>15</v>
      </c>
      <c r="G335" s="156" t="s">
        <v>2340</v>
      </c>
      <c r="H335" s="156" t="s">
        <v>119</v>
      </c>
    </row>
    <row r="336" spans="1:8" x14ac:dyDescent="0.25">
      <c r="A336" s="156" t="s">
        <v>2435</v>
      </c>
      <c r="B336" s="156" t="s">
        <v>2434</v>
      </c>
      <c r="C336" s="166">
        <v>150</v>
      </c>
      <c r="D336" s="156" t="s">
        <v>2738</v>
      </c>
      <c r="E336" s="157">
        <v>85</v>
      </c>
      <c r="F336" s="157">
        <v>15</v>
      </c>
      <c r="G336" s="156" t="s">
        <v>2340</v>
      </c>
      <c r="H336" s="156" t="s">
        <v>2255</v>
      </c>
    </row>
    <row r="337" spans="1:8" x14ac:dyDescent="0.25">
      <c r="A337" s="156" t="s">
        <v>3040</v>
      </c>
      <c r="B337" s="156" t="s">
        <v>3041</v>
      </c>
      <c r="C337" s="166">
        <v>197</v>
      </c>
      <c r="D337" s="156" t="s">
        <v>2738</v>
      </c>
      <c r="E337" s="157">
        <v>106</v>
      </c>
      <c r="F337" s="157">
        <v>15</v>
      </c>
      <c r="G337" s="156" t="s">
        <v>2340</v>
      </c>
      <c r="H337" s="156" t="s">
        <v>119</v>
      </c>
    </row>
    <row r="338" spans="1:8" x14ac:dyDescent="0.25">
      <c r="A338" s="156" t="s">
        <v>2254</v>
      </c>
      <c r="B338" s="156" t="s">
        <v>2253</v>
      </c>
      <c r="C338" s="166">
        <v>230</v>
      </c>
      <c r="D338" s="156" t="s">
        <v>2828</v>
      </c>
      <c r="E338" s="157">
        <v>105</v>
      </c>
      <c r="F338" s="157">
        <v>45</v>
      </c>
      <c r="G338" s="156" t="s">
        <v>2209</v>
      </c>
      <c r="H338" s="156" t="s">
        <v>2250</v>
      </c>
    </row>
    <row r="339" spans="1:8" x14ac:dyDescent="0.25">
      <c r="A339" s="156" t="s">
        <v>3042</v>
      </c>
      <c r="B339" s="156" t="s">
        <v>3043</v>
      </c>
      <c r="C339" s="166">
        <v>289</v>
      </c>
      <c r="D339" s="156" t="s">
        <v>2828</v>
      </c>
      <c r="E339" s="157">
        <v>131</v>
      </c>
      <c r="F339" s="157">
        <v>45</v>
      </c>
      <c r="G339" s="156" t="s">
        <v>2209</v>
      </c>
      <c r="H339" s="156" t="s">
        <v>119</v>
      </c>
    </row>
    <row r="340" spans="1:8" x14ac:dyDescent="0.25">
      <c r="A340" s="156" t="s">
        <v>2437</v>
      </c>
      <c r="B340" s="156" t="s">
        <v>2436</v>
      </c>
      <c r="C340" s="166">
        <v>230</v>
      </c>
      <c r="D340" s="156" t="s">
        <v>2738</v>
      </c>
      <c r="E340" s="157">
        <v>105</v>
      </c>
      <c r="F340" s="157">
        <v>45</v>
      </c>
      <c r="G340" s="156" t="s">
        <v>2340</v>
      </c>
      <c r="H340" s="156" t="s">
        <v>2250</v>
      </c>
    </row>
    <row r="341" spans="1:8" x14ac:dyDescent="0.25">
      <c r="A341" s="156" t="s">
        <v>3044</v>
      </c>
      <c r="B341" s="156" t="s">
        <v>3045</v>
      </c>
      <c r="C341" s="166">
        <v>289</v>
      </c>
      <c r="D341" s="156" t="s">
        <v>2738</v>
      </c>
      <c r="E341" s="157">
        <v>131</v>
      </c>
      <c r="F341" s="157">
        <v>45</v>
      </c>
      <c r="G341" s="156" t="s">
        <v>2340</v>
      </c>
      <c r="H341" s="156" t="s">
        <v>119</v>
      </c>
    </row>
    <row r="342" spans="1:8" x14ac:dyDescent="0.25">
      <c r="A342" s="156" t="s">
        <v>2259</v>
      </c>
      <c r="B342" s="156" t="s">
        <v>2258</v>
      </c>
      <c r="C342" s="166">
        <v>150</v>
      </c>
      <c r="D342" s="156" t="s">
        <v>2828</v>
      </c>
      <c r="E342" s="157">
        <v>85</v>
      </c>
      <c r="F342" s="157">
        <v>15</v>
      </c>
      <c r="G342" s="156" t="s">
        <v>2209</v>
      </c>
      <c r="H342" s="156" t="s">
        <v>2255</v>
      </c>
    </row>
    <row r="343" spans="1:8" x14ac:dyDescent="0.25">
      <c r="A343" s="156" t="s">
        <v>3046</v>
      </c>
      <c r="B343" s="156" t="s">
        <v>3047</v>
      </c>
      <c r="C343" s="166">
        <v>197</v>
      </c>
      <c r="D343" s="156" t="s">
        <v>2828</v>
      </c>
      <c r="E343" s="157">
        <v>106</v>
      </c>
      <c r="F343" s="157">
        <v>15</v>
      </c>
      <c r="G343" s="156" t="s">
        <v>2209</v>
      </c>
      <c r="H343" s="156" t="s">
        <v>119</v>
      </c>
    </row>
    <row r="344" spans="1:8" x14ac:dyDescent="0.25">
      <c r="A344" s="156" t="s">
        <v>2296</v>
      </c>
      <c r="B344" s="156" t="s">
        <v>2295</v>
      </c>
      <c r="C344" s="166">
        <v>260</v>
      </c>
      <c r="D344" s="156" t="s">
        <v>2828</v>
      </c>
      <c r="E344" s="157">
        <v>105</v>
      </c>
      <c r="F344" s="157">
        <v>45</v>
      </c>
      <c r="G344" s="156" t="s">
        <v>2209</v>
      </c>
      <c r="H344" s="156" t="s">
        <v>2281</v>
      </c>
    </row>
    <row r="345" spans="1:8" x14ac:dyDescent="0.25">
      <c r="A345" s="156" t="s">
        <v>3048</v>
      </c>
      <c r="B345" s="156" t="s">
        <v>3049</v>
      </c>
      <c r="C345" s="166">
        <v>319</v>
      </c>
      <c r="D345" s="156" t="s">
        <v>2828</v>
      </c>
      <c r="E345" s="157">
        <v>131</v>
      </c>
      <c r="F345" s="157">
        <v>45</v>
      </c>
      <c r="G345" s="156" t="s">
        <v>2209</v>
      </c>
      <c r="H345" s="156" t="s">
        <v>119</v>
      </c>
    </row>
    <row r="346" spans="1:8" x14ac:dyDescent="0.25">
      <c r="A346" s="156" t="s">
        <v>2264</v>
      </c>
      <c r="B346" s="156" t="s">
        <v>2263</v>
      </c>
      <c r="C346" s="166">
        <v>230</v>
      </c>
      <c r="D346" s="156" t="s">
        <v>2828</v>
      </c>
      <c r="E346" s="157">
        <v>105</v>
      </c>
      <c r="F346" s="157">
        <v>45</v>
      </c>
      <c r="G346" s="156" t="s">
        <v>2209</v>
      </c>
      <c r="H346" s="156" t="s">
        <v>2260</v>
      </c>
    </row>
    <row r="347" spans="1:8" x14ac:dyDescent="0.25">
      <c r="A347" s="156" t="s">
        <v>3050</v>
      </c>
      <c r="B347" s="156" t="s">
        <v>3051</v>
      </c>
      <c r="C347" s="166">
        <v>289</v>
      </c>
      <c r="D347" s="156" t="s">
        <v>2828</v>
      </c>
      <c r="E347" s="157">
        <v>131</v>
      </c>
      <c r="F347" s="157">
        <v>45</v>
      </c>
      <c r="G347" s="156" t="s">
        <v>2209</v>
      </c>
      <c r="H347" s="156" t="s">
        <v>119</v>
      </c>
    </row>
    <row r="348" spans="1:8" x14ac:dyDescent="0.25">
      <c r="A348" s="156" t="s">
        <v>2272</v>
      </c>
      <c r="B348" s="156" t="s">
        <v>2271</v>
      </c>
      <c r="C348" s="166">
        <v>150</v>
      </c>
      <c r="D348" s="156" t="s">
        <v>2828</v>
      </c>
      <c r="E348" s="157">
        <v>85</v>
      </c>
      <c r="F348" s="157">
        <v>15</v>
      </c>
      <c r="G348" s="156" t="s">
        <v>2209</v>
      </c>
      <c r="H348" s="156" t="s">
        <v>2244</v>
      </c>
    </row>
    <row r="349" spans="1:8" x14ac:dyDescent="0.25">
      <c r="A349" s="156" t="s">
        <v>3052</v>
      </c>
      <c r="B349" s="156" t="s">
        <v>3053</v>
      </c>
      <c r="C349" s="166">
        <v>197</v>
      </c>
      <c r="D349" s="156" t="s">
        <v>2828</v>
      </c>
      <c r="E349" s="157">
        <v>106</v>
      </c>
      <c r="F349" s="157">
        <v>15</v>
      </c>
      <c r="G349" s="156" t="s">
        <v>2209</v>
      </c>
      <c r="H349" s="156" t="s">
        <v>119</v>
      </c>
    </row>
    <row r="350" spans="1:8" x14ac:dyDescent="0.25">
      <c r="A350" s="156" t="s">
        <v>2283</v>
      </c>
      <c r="B350" s="156" t="s">
        <v>2282</v>
      </c>
      <c r="C350" s="166">
        <v>240</v>
      </c>
      <c r="D350" s="156" t="s">
        <v>2828</v>
      </c>
      <c r="E350" s="157">
        <v>105</v>
      </c>
      <c r="F350" s="157">
        <v>45</v>
      </c>
      <c r="G350" s="156" t="s">
        <v>2209</v>
      </c>
      <c r="H350" s="156" t="s">
        <v>2281</v>
      </c>
    </row>
    <row r="351" spans="1:8" x14ac:dyDescent="0.25">
      <c r="A351" s="156" t="s">
        <v>3054</v>
      </c>
      <c r="B351" s="156" t="s">
        <v>3055</v>
      </c>
      <c r="C351" s="166">
        <v>299</v>
      </c>
      <c r="D351" s="156" t="s">
        <v>2828</v>
      </c>
      <c r="E351" s="157">
        <v>131</v>
      </c>
      <c r="F351" s="157">
        <v>45</v>
      </c>
      <c r="G351" s="156" t="s">
        <v>2209</v>
      </c>
      <c r="H351" s="156" t="s">
        <v>119</v>
      </c>
    </row>
    <row r="352" spans="1:8" x14ac:dyDescent="0.25">
      <c r="A352" s="156" t="s">
        <v>2227</v>
      </c>
      <c r="B352" s="156" t="s">
        <v>2226</v>
      </c>
      <c r="C352" s="166">
        <v>240</v>
      </c>
      <c r="D352" s="156" t="s">
        <v>2828</v>
      </c>
      <c r="E352" s="157">
        <v>105</v>
      </c>
      <c r="F352" s="157">
        <v>45</v>
      </c>
      <c r="G352" s="156" t="s">
        <v>2209</v>
      </c>
      <c r="H352" s="156" t="s">
        <v>2221</v>
      </c>
    </row>
    <row r="353" spans="1:8" x14ac:dyDescent="0.25">
      <c r="A353" s="156" t="s">
        <v>3056</v>
      </c>
      <c r="B353" s="156" t="s">
        <v>3057</v>
      </c>
      <c r="C353" s="166">
        <v>299</v>
      </c>
      <c r="D353" s="156" t="s">
        <v>2828</v>
      </c>
      <c r="E353" s="157">
        <v>131</v>
      </c>
      <c r="F353" s="157">
        <v>45</v>
      </c>
      <c r="G353" s="156" t="s">
        <v>2209</v>
      </c>
      <c r="H353" s="156" t="s">
        <v>119</v>
      </c>
    </row>
    <row r="354" spans="1:8" x14ac:dyDescent="0.25">
      <c r="A354" s="156" t="s">
        <v>2238</v>
      </c>
      <c r="B354" s="156" t="s">
        <v>2237</v>
      </c>
      <c r="C354" s="166">
        <v>160</v>
      </c>
      <c r="D354" s="156" t="s">
        <v>2828</v>
      </c>
      <c r="E354" s="157">
        <v>85</v>
      </c>
      <c r="F354" s="157">
        <v>15</v>
      </c>
      <c r="G354" s="156" t="s">
        <v>2209</v>
      </c>
      <c r="H354" s="156" t="s">
        <v>2230</v>
      </c>
    </row>
    <row r="355" spans="1:8" x14ac:dyDescent="0.25">
      <c r="A355" s="156" t="s">
        <v>3058</v>
      </c>
      <c r="B355" s="156" t="s">
        <v>3059</v>
      </c>
      <c r="C355" s="166">
        <v>207</v>
      </c>
      <c r="D355" s="156" t="s">
        <v>2828</v>
      </c>
      <c r="E355" s="157">
        <v>106</v>
      </c>
      <c r="F355" s="157">
        <v>15</v>
      </c>
      <c r="G355" s="156" t="s">
        <v>2209</v>
      </c>
      <c r="H355" s="156" t="s">
        <v>119</v>
      </c>
    </row>
    <row r="356" spans="1:8" x14ac:dyDescent="0.25">
      <c r="A356" s="156" t="s">
        <v>2225</v>
      </c>
      <c r="B356" s="156" t="s">
        <v>2224</v>
      </c>
      <c r="C356" s="166">
        <v>240</v>
      </c>
      <c r="D356" s="156" t="s">
        <v>2828</v>
      </c>
      <c r="E356" s="157">
        <v>105</v>
      </c>
      <c r="F356" s="157">
        <v>45</v>
      </c>
      <c r="G356" s="156" t="s">
        <v>2209</v>
      </c>
      <c r="H356" s="156" t="s">
        <v>2221</v>
      </c>
    </row>
    <row r="357" spans="1:8" x14ac:dyDescent="0.25">
      <c r="A357" s="156" t="s">
        <v>3060</v>
      </c>
      <c r="B357" s="156" t="s">
        <v>3061</v>
      </c>
      <c r="C357" s="166">
        <v>299</v>
      </c>
      <c r="D357" s="156" t="s">
        <v>2828</v>
      </c>
      <c r="E357" s="157">
        <v>131</v>
      </c>
      <c r="F357" s="157">
        <v>45</v>
      </c>
      <c r="G357" s="156" t="s">
        <v>2209</v>
      </c>
      <c r="H357" s="156" t="s">
        <v>119</v>
      </c>
    </row>
    <row r="358" spans="1:8" x14ac:dyDescent="0.25">
      <c r="A358" s="156" t="s">
        <v>2236</v>
      </c>
      <c r="B358" s="156" t="s">
        <v>2235</v>
      </c>
      <c r="C358" s="166">
        <v>160</v>
      </c>
      <c r="D358" s="156" t="s">
        <v>2828</v>
      </c>
      <c r="E358" s="157">
        <v>85</v>
      </c>
      <c r="F358" s="157">
        <v>15</v>
      </c>
      <c r="G358" s="156" t="s">
        <v>2209</v>
      </c>
      <c r="H358" s="156" t="s">
        <v>2230</v>
      </c>
    </row>
    <row r="359" spans="1:8" x14ac:dyDescent="0.25">
      <c r="A359" s="156" t="s">
        <v>3062</v>
      </c>
      <c r="B359" s="156" t="s">
        <v>3063</v>
      </c>
      <c r="C359" s="166">
        <v>207</v>
      </c>
      <c r="D359" s="156" t="s">
        <v>2828</v>
      </c>
      <c r="E359" s="157">
        <v>106</v>
      </c>
      <c r="F359" s="157">
        <v>15</v>
      </c>
      <c r="G359" s="156" t="s">
        <v>2209</v>
      </c>
      <c r="H359" s="156" t="s">
        <v>119</v>
      </c>
    </row>
    <row r="360" spans="1:8" x14ac:dyDescent="0.25">
      <c r="A360" s="156" t="s">
        <v>2223</v>
      </c>
      <c r="B360" s="156" t="s">
        <v>2222</v>
      </c>
      <c r="C360" s="166">
        <v>240</v>
      </c>
      <c r="D360" s="156" t="s">
        <v>2828</v>
      </c>
      <c r="E360" s="157">
        <v>105</v>
      </c>
      <c r="F360" s="157">
        <v>45</v>
      </c>
      <c r="G360" s="156" t="s">
        <v>2209</v>
      </c>
      <c r="H360" s="156" t="s">
        <v>2221</v>
      </c>
    </row>
    <row r="361" spans="1:8" x14ac:dyDescent="0.25">
      <c r="A361" s="156" t="s">
        <v>3064</v>
      </c>
      <c r="B361" s="156" t="s">
        <v>3065</v>
      </c>
      <c r="C361" s="166">
        <v>299</v>
      </c>
      <c r="D361" s="156" t="s">
        <v>2828</v>
      </c>
      <c r="E361" s="157">
        <v>131</v>
      </c>
      <c r="F361" s="157">
        <v>45</v>
      </c>
      <c r="G361" s="156" t="s">
        <v>2209</v>
      </c>
      <c r="H361" s="156" t="s">
        <v>119</v>
      </c>
    </row>
    <row r="362" spans="1:8" x14ac:dyDescent="0.25">
      <c r="A362" s="156" t="s">
        <v>2234</v>
      </c>
      <c r="B362" s="156" t="s">
        <v>2233</v>
      </c>
      <c r="C362" s="166">
        <v>160</v>
      </c>
      <c r="D362" s="156" t="s">
        <v>2828</v>
      </c>
      <c r="E362" s="157">
        <v>85</v>
      </c>
      <c r="F362" s="157">
        <v>15</v>
      </c>
      <c r="G362" s="156" t="s">
        <v>2209</v>
      </c>
      <c r="H362" s="156" t="s">
        <v>2230</v>
      </c>
    </row>
    <row r="363" spans="1:8" x14ac:dyDescent="0.25">
      <c r="A363" s="156" t="s">
        <v>3066</v>
      </c>
      <c r="B363" s="156" t="s">
        <v>3067</v>
      </c>
      <c r="C363" s="166">
        <v>207</v>
      </c>
      <c r="D363" s="156" t="s">
        <v>2828</v>
      </c>
      <c r="E363" s="157">
        <v>106</v>
      </c>
      <c r="F363" s="157">
        <v>15</v>
      </c>
      <c r="G363" s="156" t="s">
        <v>2209</v>
      </c>
      <c r="H363" s="156" t="s">
        <v>119</v>
      </c>
    </row>
    <row r="364" spans="1:8" x14ac:dyDescent="0.25">
      <c r="A364" s="156" t="s">
        <v>2229</v>
      </c>
      <c r="B364" s="156" t="s">
        <v>2228</v>
      </c>
      <c r="C364" s="166">
        <v>240</v>
      </c>
      <c r="D364" s="156" t="s">
        <v>2828</v>
      </c>
      <c r="E364" s="157">
        <v>105</v>
      </c>
      <c r="F364" s="157">
        <v>45</v>
      </c>
      <c r="G364" s="156" t="s">
        <v>2209</v>
      </c>
      <c r="H364" s="156" t="s">
        <v>2221</v>
      </c>
    </row>
    <row r="365" spans="1:8" x14ac:dyDescent="0.25">
      <c r="A365" s="156" t="s">
        <v>3068</v>
      </c>
      <c r="B365" s="156" t="s">
        <v>3069</v>
      </c>
      <c r="C365" s="166">
        <v>299</v>
      </c>
      <c r="D365" s="156" t="s">
        <v>2828</v>
      </c>
      <c r="E365" s="157">
        <v>131</v>
      </c>
      <c r="F365" s="157">
        <v>45</v>
      </c>
      <c r="G365" s="156" t="s">
        <v>2209</v>
      </c>
      <c r="H365" s="156" t="s">
        <v>119</v>
      </c>
    </row>
    <row r="366" spans="1:8" x14ac:dyDescent="0.25">
      <c r="A366" s="156" t="s">
        <v>2232</v>
      </c>
      <c r="B366" s="156" t="s">
        <v>2231</v>
      </c>
      <c r="C366" s="166">
        <v>160</v>
      </c>
      <c r="D366" s="156" t="s">
        <v>2828</v>
      </c>
      <c r="E366" s="157">
        <v>85</v>
      </c>
      <c r="F366" s="157">
        <v>15</v>
      </c>
      <c r="G366" s="156" t="s">
        <v>2209</v>
      </c>
      <c r="H366" s="156" t="s">
        <v>2230</v>
      </c>
    </row>
    <row r="367" spans="1:8" x14ac:dyDescent="0.25">
      <c r="A367" s="156" t="s">
        <v>3070</v>
      </c>
      <c r="B367" s="156" t="s">
        <v>3071</v>
      </c>
      <c r="C367" s="166">
        <v>207</v>
      </c>
      <c r="D367" s="156" t="s">
        <v>2828</v>
      </c>
      <c r="E367" s="157">
        <v>106</v>
      </c>
      <c r="F367" s="157">
        <v>15</v>
      </c>
      <c r="G367" s="156" t="s">
        <v>2209</v>
      </c>
      <c r="H367" s="156" t="s">
        <v>119</v>
      </c>
    </row>
    <row r="368" spans="1:8" x14ac:dyDescent="0.25">
      <c r="A368" s="156" t="s">
        <v>2370</v>
      </c>
      <c r="B368" s="156" t="s">
        <v>2369</v>
      </c>
      <c r="C368" s="166">
        <v>180</v>
      </c>
      <c r="D368" s="156" t="s">
        <v>2738</v>
      </c>
      <c r="E368" s="157">
        <v>85</v>
      </c>
      <c r="F368" s="157">
        <v>15</v>
      </c>
      <c r="G368" s="156" t="s">
        <v>2340</v>
      </c>
      <c r="H368" s="156" t="s">
        <v>2368</v>
      </c>
    </row>
    <row r="369" spans="1:8" x14ac:dyDescent="0.25">
      <c r="A369" s="156" t="s">
        <v>3072</v>
      </c>
      <c r="B369" s="156" t="s">
        <v>3073</v>
      </c>
      <c r="C369" s="166">
        <v>227</v>
      </c>
      <c r="D369" s="156" t="s">
        <v>2738</v>
      </c>
      <c r="E369" s="157">
        <v>106</v>
      </c>
      <c r="F369" s="157">
        <v>15</v>
      </c>
      <c r="G369" s="156" t="s">
        <v>2340</v>
      </c>
      <c r="H369" s="156" t="s">
        <v>119</v>
      </c>
    </row>
    <row r="370" spans="1:8" x14ac:dyDescent="0.25">
      <c r="A370" s="156" t="s">
        <v>2367</v>
      </c>
      <c r="B370" s="156" t="s">
        <v>2366</v>
      </c>
      <c r="C370" s="166">
        <v>260</v>
      </c>
      <c r="D370" s="156" t="s">
        <v>2738</v>
      </c>
      <c r="E370" s="157">
        <v>105</v>
      </c>
      <c r="F370" s="157">
        <v>45</v>
      </c>
      <c r="G370" s="156" t="s">
        <v>2340</v>
      </c>
      <c r="H370" s="156" t="s">
        <v>2365</v>
      </c>
    </row>
    <row r="371" spans="1:8" x14ac:dyDescent="0.25">
      <c r="A371" s="156" t="s">
        <v>3074</v>
      </c>
      <c r="B371" s="156" t="s">
        <v>3075</v>
      </c>
      <c r="C371" s="166">
        <v>319</v>
      </c>
      <c r="D371" s="156" t="s">
        <v>2738</v>
      </c>
      <c r="E371" s="157">
        <v>131</v>
      </c>
      <c r="F371" s="157">
        <v>45</v>
      </c>
      <c r="G371" s="156" t="s">
        <v>2340</v>
      </c>
      <c r="H371" s="156" t="s">
        <v>119</v>
      </c>
    </row>
    <row r="372" spans="1:8" x14ac:dyDescent="0.25">
      <c r="A372" s="156" t="s">
        <v>2621</v>
      </c>
      <c r="B372" s="156" t="s">
        <v>2620</v>
      </c>
      <c r="C372" s="166">
        <v>75</v>
      </c>
      <c r="D372" s="156" t="s">
        <v>2738</v>
      </c>
      <c r="E372" s="157">
        <v>40</v>
      </c>
      <c r="F372" s="157">
        <v>0</v>
      </c>
      <c r="G372" s="156" t="s">
        <v>2340</v>
      </c>
      <c r="H372" s="156" t="s">
        <v>2619</v>
      </c>
    </row>
    <row r="373" spans="1:8" x14ac:dyDescent="0.25">
      <c r="A373" s="156" t="s">
        <v>3076</v>
      </c>
      <c r="B373" s="156" t="s">
        <v>3077</v>
      </c>
      <c r="C373" s="166">
        <v>97</v>
      </c>
      <c r="D373" s="156" t="s">
        <v>2738</v>
      </c>
      <c r="E373" s="157">
        <v>50</v>
      </c>
      <c r="F373" s="157">
        <v>0</v>
      </c>
      <c r="G373" s="156" t="s">
        <v>2340</v>
      </c>
      <c r="H373" s="156" t="s">
        <v>119</v>
      </c>
    </row>
    <row r="374" spans="1:8" x14ac:dyDescent="0.25">
      <c r="A374" s="156" t="s">
        <v>2252</v>
      </c>
      <c r="B374" s="156" t="s">
        <v>2251</v>
      </c>
      <c r="C374" s="166">
        <v>260</v>
      </c>
      <c r="D374" s="156" t="s">
        <v>2828</v>
      </c>
      <c r="E374" s="157">
        <v>105</v>
      </c>
      <c r="F374" s="157">
        <v>45</v>
      </c>
      <c r="G374" s="156" t="s">
        <v>2209</v>
      </c>
      <c r="H374" s="156" t="s">
        <v>2250</v>
      </c>
    </row>
    <row r="375" spans="1:8" x14ac:dyDescent="0.25">
      <c r="A375" s="156" t="s">
        <v>3078</v>
      </c>
      <c r="B375" s="156" t="s">
        <v>3079</v>
      </c>
      <c r="C375" s="166">
        <v>319</v>
      </c>
      <c r="D375" s="156" t="s">
        <v>2828</v>
      </c>
      <c r="E375" s="157">
        <v>131</v>
      </c>
      <c r="F375" s="157">
        <v>45</v>
      </c>
      <c r="G375" s="156" t="s">
        <v>2209</v>
      </c>
      <c r="H375" s="156" t="s">
        <v>119</v>
      </c>
    </row>
    <row r="376" spans="1:8" x14ac:dyDescent="0.25">
      <c r="A376" s="156" t="s">
        <v>2257</v>
      </c>
      <c r="B376" s="156" t="s">
        <v>2256</v>
      </c>
      <c r="C376" s="166">
        <v>180</v>
      </c>
      <c r="D376" s="156" t="s">
        <v>2828</v>
      </c>
      <c r="E376" s="157">
        <v>85</v>
      </c>
      <c r="F376" s="157">
        <v>15</v>
      </c>
      <c r="G376" s="156" t="s">
        <v>2209</v>
      </c>
      <c r="H376" s="156" t="s">
        <v>2255</v>
      </c>
    </row>
    <row r="377" spans="1:8" x14ac:dyDescent="0.25">
      <c r="A377" s="156" t="s">
        <v>3080</v>
      </c>
      <c r="B377" s="156" t="s">
        <v>3081</v>
      </c>
      <c r="C377" s="166">
        <v>227</v>
      </c>
      <c r="D377" s="156" t="s">
        <v>2828</v>
      </c>
      <c r="E377" s="157">
        <v>106</v>
      </c>
      <c r="F377" s="157">
        <v>15</v>
      </c>
      <c r="G377" s="156" t="s">
        <v>2209</v>
      </c>
      <c r="H377" s="156" t="s">
        <v>119</v>
      </c>
    </row>
    <row r="378" spans="1:8" x14ac:dyDescent="0.25">
      <c r="A378" s="156" t="s">
        <v>2212</v>
      </c>
      <c r="B378" s="156" t="s">
        <v>2211</v>
      </c>
      <c r="C378" s="166">
        <v>230</v>
      </c>
      <c r="D378" s="156" t="s">
        <v>2828</v>
      </c>
      <c r="E378" s="157">
        <v>105</v>
      </c>
      <c r="F378" s="157">
        <v>45</v>
      </c>
      <c r="G378" s="156" t="s">
        <v>2209</v>
      </c>
      <c r="H378" s="156" t="s">
        <v>2210</v>
      </c>
    </row>
    <row r="379" spans="1:8" x14ac:dyDescent="0.25">
      <c r="A379" s="156" t="s">
        <v>3082</v>
      </c>
      <c r="B379" s="156" t="s">
        <v>3083</v>
      </c>
      <c r="C379" s="166">
        <v>289</v>
      </c>
      <c r="D379" s="156" t="s">
        <v>2828</v>
      </c>
      <c r="E379" s="157">
        <v>131</v>
      </c>
      <c r="F379" s="157">
        <v>45</v>
      </c>
      <c r="G379" s="156" t="s">
        <v>2209</v>
      </c>
      <c r="H379" s="156" t="s">
        <v>119</v>
      </c>
    </row>
    <row r="380" spans="1:8" x14ac:dyDescent="0.25">
      <c r="A380" s="156" t="s">
        <v>2249</v>
      </c>
      <c r="B380" s="156" t="s">
        <v>2248</v>
      </c>
      <c r="C380" s="166">
        <v>150</v>
      </c>
      <c r="D380" s="156" t="s">
        <v>2828</v>
      </c>
      <c r="E380" s="157">
        <v>85</v>
      </c>
      <c r="F380" s="157">
        <v>15</v>
      </c>
      <c r="G380" s="156" t="s">
        <v>2209</v>
      </c>
      <c r="H380" s="156" t="s">
        <v>2247</v>
      </c>
    </row>
    <row r="381" spans="1:8" x14ac:dyDescent="0.25">
      <c r="A381" s="156" t="s">
        <v>3084</v>
      </c>
      <c r="B381" s="156" t="s">
        <v>3085</v>
      </c>
      <c r="C381" s="166">
        <v>197</v>
      </c>
      <c r="D381" s="156" t="s">
        <v>2828</v>
      </c>
      <c r="E381" s="157">
        <v>106</v>
      </c>
      <c r="F381" s="157">
        <v>15</v>
      </c>
      <c r="G381" s="156" t="s">
        <v>2209</v>
      </c>
      <c r="H381" s="156" t="s">
        <v>119</v>
      </c>
    </row>
    <row r="382" spans="1:8" x14ac:dyDescent="0.25">
      <c r="A382" s="156" t="s">
        <v>2266</v>
      </c>
      <c r="B382" s="156" t="s">
        <v>2265</v>
      </c>
      <c r="C382" s="166">
        <v>230</v>
      </c>
      <c r="D382" s="156" t="s">
        <v>2828</v>
      </c>
      <c r="E382" s="157">
        <v>105</v>
      </c>
      <c r="F382" s="157">
        <v>45</v>
      </c>
      <c r="G382" s="156" t="s">
        <v>2209</v>
      </c>
      <c r="H382" s="156" t="s">
        <v>2260</v>
      </c>
    </row>
    <row r="383" spans="1:8" x14ac:dyDescent="0.25">
      <c r="A383" s="156" t="s">
        <v>3086</v>
      </c>
      <c r="B383" s="156" t="s">
        <v>3087</v>
      </c>
      <c r="C383" s="166">
        <v>289</v>
      </c>
      <c r="D383" s="156" t="s">
        <v>2828</v>
      </c>
      <c r="E383" s="157">
        <v>131</v>
      </c>
      <c r="F383" s="157">
        <v>45</v>
      </c>
      <c r="G383" s="156" t="s">
        <v>2209</v>
      </c>
      <c r="H383" s="156" t="s">
        <v>119</v>
      </c>
    </row>
    <row r="384" spans="1:8" x14ac:dyDescent="0.25">
      <c r="A384" s="156" t="s">
        <v>2246</v>
      </c>
      <c r="B384" s="156" t="s">
        <v>2245</v>
      </c>
      <c r="C384" s="166">
        <v>150</v>
      </c>
      <c r="D384" s="156" t="s">
        <v>2828</v>
      </c>
      <c r="E384" s="157">
        <v>85</v>
      </c>
      <c r="F384" s="157">
        <v>15</v>
      </c>
      <c r="G384" s="156" t="s">
        <v>2209</v>
      </c>
      <c r="H384" s="156" t="s">
        <v>2244</v>
      </c>
    </row>
    <row r="385" spans="1:8" x14ac:dyDescent="0.25">
      <c r="A385" s="156" t="s">
        <v>3088</v>
      </c>
      <c r="B385" s="156" t="s">
        <v>3089</v>
      </c>
      <c r="C385" s="166">
        <v>197</v>
      </c>
      <c r="D385" s="156" t="s">
        <v>2828</v>
      </c>
      <c r="E385" s="157">
        <v>106</v>
      </c>
      <c r="F385" s="157">
        <v>15</v>
      </c>
      <c r="G385" s="156" t="s">
        <v>2209</v>
      </c>
      <c r="H385" s="156" t="s">
        <v>119</v>
      </c>
    </row>
    <row r="386" spans="1:8" x14ac:dyDescent="0.25">
      <c r="A386" s="156" t="s">
        <v>2294</v>
      </c>
      <c r="B386" s="156" t="s">
        <v>2293</v>
      </c>
      <c r="C386" s="166">
        <v>260</v>
      </c>
      <c r="D386" s="156" t="s">
        <v>2828</v>
      </c>
      <c r="E386" s="157">
        <v>105</v>
      </c>
      <c r="F386" s="157">
        <v>45</v>
      </c>
      <c r="G386" s="156" t="s">
        <v>2209</v>
      </c>
      <c r="H386" s="156" t="s">
        <v>2281</v>
      </c>
    </row>
    <row r="387" spans="1:8" x14ac:dyDescent="0.25">
      <c r="A387" s="156" t="s">
        <v>3090</v>
      </c>
      <c r="B387" s="156" t="s">
        <v>3091</v>
      </c>
      <c r="C387" s="166">
        <v>319</v>
      </c>
      <c r="D387" s="156" t="s">
        <v>2828</v>
      </c>
      <c r="E387" s="157">
        <v>131</v>
      </c>
      <c r="F387" s="157">
        <v>45</v>
      </c>
      <c r="G387" s="156" t="s">
        <v>2209</v>
      </c>
      <c r="H387" s="156" t="s">
        <v>119</v>
      </c>
    </row>
    <row r="388" spans="1:8" x14ac:dyDescent="0.25">
      <c r="A388" s="156" t="s">
        <v>2473</v>
      </c>
      <c r="B388" s="156" t="s">
        <v>2472</v>
      </c>
      <c r="C388" s="166">
        <v>180</v>
      </c>
      <c r="D388" s="156" t="s">
        <v>2738</v>
      </c>
      <c r="E388" s="157">
        <v>85</v>
      </c>
      <c r="F388" s="157">
        <v>15</v>
      </c>
      <c r="G388" s="156" t="s">
        <v>2340</v>
      </c>
      <c r="H388" s="156" t="s">
        <v>2471</v>
      </c>
    </row>
    <row r="389" spans="1:8" x14ac:dyDescent="0.25">
      <c r="A389" s="156" t="s">
        <v>3092</v>
      </c>
      <c r="B389" s="156" t="s">
        <v>3093</v>
      </c>
      <c r="C389" s="166">
        <v>227</v>
      </c>
      <c r="D389" s="156" t="s">
        <v>2738</v>
      </c>
      <c r="E389" s="157">
        <v>106</v>
      </c>
      <c r="F389" s="157">
        <v>15</v>
      </c>
      <c r="G389" s="156" t="s">
        <v>2340</v>
      </c>
      <c r="H389" s="156" t="s">
        <v>119</v>
      </c>
    </row>
    <row r="390" spans="1:8" x14ac:dyDescent="0.25">
      <c r="A390" s="156" t="s">
        <v>2476</v>
      </c>
      <c r="B390" s="156" t="s">
        <v>2475</v>
      </c>
      <c r="C390" s="166">
        <v>260</v>
      </c>
      <c r="D390" s="156" t="s">
        <v>2738</v>
      </c>
      <c r="E390" s="157">
        <v>105</v>
      </c>
      <c r="F390" s="157">
        <v>45</v>
      </c>
      <c r="G390" s="156" t="s">
        <v>2340</v>
      </c>
      <c r="H390" s="156" t="s">
        <v>2474</v>
      </c>
    </row>
    <row r="391" spans="1:8" x14ac:dyDescent="0.25">
      <c r="A391" s="156" t="s">
        <v>3094</v>
      </c>
      <c r="B391" s="156" t="s">
        <v>3095</v>
      </c>
      <c r="C391" s="166">
        <v>319</v>
      </c>
      <c r="D391" s="156" t="s">
        <v>2738</v>
      </c>
      <c r="E391" s="157">
        <v>131</v>
      </c>
      <c r="F391" s="157">
        <v>45</v>
      </c>
      <c r="G391" s="156" t="s">
        <v>2340</v>
      </c>
      <c r="H391" s="156" t="s">
        <v>119</v>
      </c>
    </row>
    <row r="392" spans="1:8" x14ac:dyDescent="0.25">
      <c r="A392" s="156" t="s">
        <v>2552</v>
      </c>
      <c r="B392" s="156" t="s">
        <v>2551</v>
      </c>
      <c r="C392" s="166">
        <v>400</v>
      </c>
      <c r="D392" s="156" t="s">
        <v>2738</v>
      </c>
      <c r="E392" s="157">
        <v>150</v>
      </c>
      <c r="F392" s="157">
        <v>45</v>
      </c>
      <c r="G392" s="156" t="s">
        <v>2340</v>
      </c>
      <c r="H392" s="156" t="s">
        <v>2281</v>
      </c>
    </row>
    <row r="393" spans="1:8" x14ac:dyDescent="0.25">
      <c r="A393" s="156" t="s">
        <v>3096</v>
      </c>
      <c r="B393" s="156" t="s">
        <v>3097</v>
      </c>
      <c r="C393" s="166">
        <v>485</v>
      </c>
      <c r="D393" s="156" t="s">
        <v>2738</v>
      </c>
      <c r="E393" s="157">
        <v>188</v>
      </c>
      <c r="F393" s="157">
        <v>45</v>
      </c>
      <c r="G393" s="156" t="s">
        <v>2340</v>
      </c>
      <c r="H393" s="156" t="s">
        <v>119</v>
      </c>
    </row>
    <row r="394" spans="1:8" x14ac:dyDescent="0.25">
      <c r="A394" s="156" t="s">
        <v>2554</v>
      </c>
      <c r="B394" s="156" t="s">
        <v>2553</v>
      </c>
      <c r="C394" s="166">
        <v>260</v>
      </c>
      <c r="D394" s="156" t="s">
        <v>2738</v>
      </c>
      <c r="E394" s="157">
        <v>105</v>
      </c>
      <c r="F394" s="157">
        <v>45</v>
      </c>
      <c r="G394" s="156" t="s">
        <v>2340</v>
      </c>
      <c r="H394" s="156" t="s">
        <v>2281</v>
      </c>
    </row>
    <row r="395" spans="1:8" x14ac:dyDescent="0.25">
      <c r="A395" s="156" t="s">
        <v>3098</v>
      </c>
      <c r="B395" s="156" t="s">
        <v>3099</v>
      </c>
      <c r="C395" s="166">
        <v>319</v>
      </c>
      <c r="D395" s="156" t="s">
        <v>2738</v>
      </c>
      <c r="E395" s="157">
        <v>131</v>
      </c>
      <c r="F395" s="157">
        <v>45</v>
      </c>
      <c r="G395" s="156" t="s">
        <v>2340</v>
      </c>
      <c r="H395" s="156" t="s">
        <v>119</v>
      </c>
    </row>
    <row r="396" spans="1:8" x14ac:dyDescent="0.25">
      <c r="A396" s="156" t="s">
        <v>2728</v>
      </c>
      <c r="B396" s="156" t="s">
        <v>2727</v>
      </c>
      <c r="C396" s="166">
        <v>80</v>
      </c>
      <c r="D396" s="156" t="s">
        <v>2789</v>
      </c>
      <c r="E396" s="157">
        <v>25</v>
      </c>
      <c r="F396" s="157">
        <v>2</v>
      </c>
      <c r="G396" s="156" t="s">
        <v>2648</v>
      </c>
      <c r="H396" s="156" t="s">
        <v>2726</v>
      </c>
    </row>
    <row r="397" spans="1:8" x14ac:dyDescent="0.25">
      <c r="A397" s="156" t="s">
        <v>3100</v>
      </c>
      <c r="B397" s="156" t="s">
        <v>3101</v>
      </c>
      <c r="C397" s="166">
        <v>94</v>
      </c>
      <c r="D397" s="156" t="s">
        <v>2789</v>
      </c>
      <c r="E397" s="157">
        <v>31</v>
      </c>
      <c r="F397" s="157">
        <v>2</v>
      </c>
      <c r="G397" s="156" t="s">
        <v>2648</v>
      </c>
      <c r="H397" s="156" t="s">
        <v>119</v>
      </c>
    </row>
    <row r="398" spans="1:8" x14ac:dyDescent="0.25">
      <c r="A398" s="156" t="s">
        <v>2736</v>
      </c>
      <c r="B398" s="156" t="s">
        <v>2735</v>
      </c>
      <c r="C398" s="166">
        <v>120</v>
      </c>
      <c r="D398" s="156" t="s">
        <v>2789</v>
      </c>
      <c r="E398" s="157">
        <v>50</v>
      </c>
      <c r="F398" s="157">
        <v>2</v>
      </c>
      <c r="G398" s="156" t="s">
        <v>2648</v>
      </c>
      <c r="H398" s="156" t="s">
        <v>2734</v>
      </c>
    </row>
    <row r="399" spans="1:8" x14ac:dyDescent="0.25">
      <c r="A399" s="156" t="s">
        <v>3102</v>
      </c>
      <c r="B399" s="156" t="s">
        <v>3103</v>
      </c>
      <c r="C399" s="166">
        <v>148</v>
      </c>
      <c r="D399" s="156" t="s">
        <v>2789</v>
      </c>
      <c r="E399" s="157">
        <v>62</v>
      </c>
      <c r="F399" s="157">
        <v>2</v>
      </c>
      <c r="G399" s="156" t="s">
        <v>2648</v>
      </c>
      <c r="H399" s="156" t="s">
        <v>119</v>
      </c>
    </row>
    <row r="400" spans="1:8" x14ac:dyDescent="0.25">
      <c r="A400" s="156" t="s">
        <v>2689</v>
      </c>
      <c r="B400" s="156" t="s">
        <v>2688</v>
      </c>
      <c r="C400" s="166">
        <v>1500</v>
      </c>
      <c r="D400" s="156" t="s">
        <v>2789</v>
      </c>
      <c r="E400" s="157">
        <v>75</v>
      </c>
      <c r="F400" s="157">
        <v>2</v>
      </c>
      <c r="G400" s="156" t="s">
        <v>2648</v>
      </c>
      <c r="H400" s="156" t="s">
        <v>2687</v>
      </c>
    </row>
    <row r="401" spans="1:8" x14ac:dyDescent="0.25">
      <c r="A401" s="156" t="s">
        <v>3104</v>
      </c>
      <c r="B401" s="156" t="s">
        <v>3105</v>
      </c>
      <c r="C401" s="166">
        <v>1543</v>
      </c>
      <c r="D401" s="156" t="s">
        <v>2789</v>
      </c>
      <c r="E401" s="157">
        <v>94</v>
      </c>
      <c r="F401" s="157">
        <v>2</v>
      </c>
      <c r="G401" s="156" t="s">
        <v>2648</v>
      </c>
      <c r="H401" s="156" t="s">
        <v>119</v>
      </c>
    </row>
    <row r="402" spans="1:8" x14ac:dyDescent="0.25">
      <c r="A402" s="156" t="s">
        <v>2686</v>
      </c>
      <c r="B402" s="156" t="s">
        <v>2685</v>
      </c>
      <c r="C402" s="166">
        <v>130</v>
      </c>
      <c r="D402" s="156" t="s">
        <v>2789</v>
      </c>
      <c r="E402" s="157">
        <v>50</v>
      </c>
      <c r="F402" s="157">
        <v>28</v>
      </c>
      <c r="G402" s="156" t="s">
        <v>2648</v>
      </c>
      <c r="H402" s="156" t="s">
        <v>2682</v>
      </c>
    </row>
    <row r="403" spans="1:8" x14ac:dyDescent="0.25">
      <c r="A403" s="156" t="s">
        <v>3106</v>
      </c>
      <c r="B403" s="156" t="s">
        <v>3107</v>
      </c>
      <c r="C403" s="166">
        <v>158</v>
      </c>
      <c r="D403" s="156" t="s">
        <v>2789</v>
      </c>
      <c r="E403" s="157">
        <v>62</v>
      </c>
      <c r="F403" s="157">
        <v>28</v>
      </c>
      <c r="G403" s="156" t="s">
        <v>2648</v>
      </c>
      <c r="H403" s="156" t="s">
        <v>119</v>
      </c>
    </row>
    <row r="404" spans="1:8" x14ac:dyDescent="0.25">
      <c r="A404" s="156" t="s">
        <v>2684</v>
      </c>
      <c r="B404" s="156" t="s">
        <v>2683</v>
      </c>
      <c r="C404" s="166">
        <v>130</v>
      </c>
      <c r="D404" s="156" t="s">
        <v>2789</v>
      </c>
      <c r="E404" s="157">
        <v>50</v>
      </c>
      <c r="F404" s="157">
        <v>28</v>
      </c>
      <c r="G404" s="156" t="s">
        <v>2648</v>
      </c>
      <c r="H404" s="156" t="s">
        <v>2682</v>
      </c>
    </row>
    <row r="405" spans="1:8" x14ac:dyDescent="0.25">
      <c r="A405" s="156" t="s">
        <v>3108</v>
      </c>
      <c r="B405" s="156" t="s">
        <v>3109</v>
      </c>
      <c r="C405" s="166">
        <v>158</v>
      </c>
      <c r="D405" s="156" t="s">
        <v>2789</v>
      </c>
      <c r="E405" s="157">
        <v>62</v>
      </c>
      <c r="F405" s="157">
        <v>28</v>
      </c>
      <c r="G405" s="156" t="s">
        <v>2648</v>
      </c>
      <c r="H405" s="156" t="s">
        <v>119</v>
      </c>
    </row>
    <row r="406" spans="1:8" x14ac:dyDescent="0.25">
      <c r="A406" s="156" t="s">
        <v>2730</v>
      </c>
      <c r="B406" s="156" t="s">
        <v>2729</v>
      </c>
      <c r="C406" s="166">
        <v>100</v>
      </c>
      <c r="D406" s="156" t="s">
        <v>2789</v>
      </c>
      <c r="E406" s="157">
        <v>50</v>
      </c>
      <c r="F406" s="157">
        <v>28</v>
      </c>
      <c r="G406" s="156" t="s">
        <v>2648</v>
      </c>
      <c r="H406" s="156" t="s">
        <v>2682</v>
      </c>
    </row>
    <row r="407" spans="1:8" x14ac:dyDescent="0.25">
      <c r="A407" s="156" t="s">
        <v>3110</v>
      </c>
      <c r="B407" s="156" t="s">
        <v>3111</v>
      </c>
      <c r="C407" s="166">
        <v>128</v>
      </c>
      <c r="D407" s="156" t="s">
        <v>2789</v>
      </c>
      <c r="E407" s="157">
        <v>62</v>
      </c>
      <c r="F407" s="157">
        <v>28</v>
      </c>
      <c r="G407" s="156" t="s">
        <v>2648</v>
      </c>
      <c r="H407" s="156" t="s">
        <v>119</v>
      </c>
    </row>
    <row r="408" spans="1:8" x14ac:dyDescent="0.25">
      <c r="A408" s="168" t="s">
        <v>3519</v>
      </c>
      <c r="B408" s="154" t="s">
        <v>3518</v>
      </c>
      <c r="C408" s="163">
        <v>135</v>
      </c>
      <c r="D408" s="152" t="s">
        <v>3486</v>
      </c>
      <c r="E408" s="152">
        <v>56</v>
      </c>
      <c r="F408" s="152">
        <v>30</v>
      </c>
      <c r="G408" s="154" t="s">
        <v>3487</v>
      </c>
      <c r="H408" s="152">
        <v>8943</v>
      </c>
    </row>
    <row r="409" spans="1:8" x14ac:dyDescent="0.25">
      <c r="A409" s="156" t="s">
        <v>2681</v>
      </c>
      <c r="B409" s="156" t="s">
        <v>2680</v>
      </c>
      <c r="C409" s="166">
        <v>1000</v>
      </c>
      <c r="D409" s="156" t="s">
        <v>2789</v>
      </c>
      <c r="E409" s="157">
        <v>100</v>
      </c>
      <c r="F409" s="157">
        <v>46</v>
      </c>
      <c r="G409" s="156" t="s">
        <v>2648</v>
      </c>
      <c r="H409" s="156" t="s">
        <v>2679</v>
      </c>
    </row>
    <row r="410" spans="1:8" x14ac:dyDescent="0.25">
      <c r="A410" s="156" t="s">
        <v>3112</v>
      </c>
      <c r="B410" s="156" t="s">
        <v>3113</v>
      </c>
      <c r="C410" s="166">
        <v>1056</v>
      </c>
      <c r="D410" s="156" t="s">
        <v>2789</v>
      </c>
      <c r="E410" s="157">
        <v>125</v>
      </c>
      <c r="F410" s="157">
        <v>46</v>
      </c>
      <c r="G410" s="156" t="s">
        <v>2648</v>
      </c>
      <c r="H410" s="156" t="s">
        <v>119</v>
      </c>
    </row>
    <row r="411" spans="1:8" x14ac:dyDescent="0.25">
      <c r="A411" s="156" t="s">
        <v>2654</v>
      </c>
      <c r="B411" s="156" t="s">
        <v>2653</v>
      </c>
      <c r="C411" s="166">
        <v>250</v>
      </c>
      <c r="D411" s="156" t="s">
        <v>2789</v>
      </c>
      <c r="E411" s="157">
        <v>75</v>
      </c>
      <c r="F411" s="157">
        <v>46</v>
      </c>
      <c r="G411" s="156" t="s">
        <v>2648</v>
      </c>
      <c r="H411" s="156" t="s">
        <v>2652</v>
      </c>
    </row>
    <row r="412" spans="1:8" x14ac:dyDescent="0.25">
      <c r="A412" s="156" t="s">
        <v>3114</v>
      </c>
      <c r="B412" s="156" t="s">
        <v>3115</v>
      </c>
      <c r="C412" s="166">
        <v>293</v>
      </c>
      <c r="D412" s="156" t="s">
        <v>2789</v>
      </c>
      <c r="E412" s="157">
        <v>94</v>
      </c>
      <c r="F412" s="157">
        <v>46</v>
      </c>
      <c r="G412" s="156" t="s">
        <v>2648</v>
      </c>
      <c r="H412" s="156" t="s">
        <v>119</v>
      </c>
    </row>
    <row r="413" spans="1:8" x14ac:dyDescent="0.25">
      <c r="A413" s="156" t="s">
        <v>2719</v>
      </c>
      <c r="B413" s="156" t="s">
        <v>2718</v>
      </c>
      <c r="C413" s="166">
        <v>1100</v>
      </c>
      <c r="D413" s="156" t="s">
        <v>2789</v>
      </c>
      <c r="E413" s="157">
        <v>150</v>
      </c>
      <c r="F413" s="157">
        <v>32</v>
      </c>
      <c r="G413" s="156" t="s">
        <v>2648</v>
      </c>
      <c r="H413" s="156" t="s">
        <v>2717</v>
      </c>
    </row>
    <row r="414" spans="1:8" x14ac:dyDescent="0.25">
      <c r="A414" s="156" t="s">
        <v>3116</v>
      </c>
      <c r="B414" s="156" t="s">
        <v>3117</v>
      </c>
      <c r="C414" s="166">
        <v>1185</v>
      </c>
      <c r="D414" s="156" t="s">
        <v>2789</v>
      </c>
      <c r="E414" s="157">
        <v>188</v>
      </c>
      <c r="F414" s="157">
        <v>32</v>
      </c>
      <c r="G414" s="156" t="s">
        <v>2648</v>
      </c>
      <c r="H414" s="156" t="s">
        <v>119</v>
      </c>
    </row>
    <row r="415" spans="1:8" x14ac:dyDescent="0.25">
      <c r="A415" s="156" t="s">
        <v>2660</v>
      </c>
      <c r="B415" s="156" t="s">
        <v>2659</v>
      </c>
      <c r="C415" s="166">
        <v>1100</v>
      </c>
      <c r="D415" s="156" t="s">
        <v>2789</v>
      </c>
      <c r="E415" s="157">
        <v>100</v>
      </c>
      <c r="F415" s="157">
        <v>64</v>
      </c>
      <c r="G415" s="156" t="s">
        <v>2648</v>
      </c>
      <c r="H415" s="156" t="s">
        <v>2658</v>
      </c>
    </row>
    <row r="416" spans="1:8" x14ac:dyDescent="0.25">
      <c r="A416" s="156" t="s">
        <v>3118</v>
      </c>
      <c r="B416" s="156" t="s">
        <v>3119</v>
      </c>
      <c r="C416" s="166">
        <v>1156</v>
      </c>
      <c r="D416" s="156" t="s">
        <v>2789</v>
      </c>
      <c r="E416" s="157">
        <v>125</v>
      </c>
      <c r="F416" s="157">
        <v>64</v>
      </c>
      <c r="G416" s="156" t="s">
        <v>2648</v>
      </c>
      <c r="H416" s="156" t="s">
        <v>119</v>
      </c>
    </row>
    <row r="417" spans="1:8" x14ac:dyDescent="0.25">
      <c r="A417" s="156" t="s">
        <v>2657</v>
      </c>
      <c r="B417" s="156" t="s">
        <v>2656</v>
      </c>
      <c r="C417" s="166">
        <v>410</v>
      </c>
      <c r="D417" s="156" t="s">
        <v>2789</v>
      </c>
      <c r="E417" s="157">
        <v>100</v>
      </c>
      <c r="F417" s="157">
        <v>73</v>
      </c>
      <c r="G417" s="156" t="s">
        <v>2648</v>
      </c>
      <c r="H417" s="156" t="s">
        <v>2655</v>
      </c>
    </row>
    <row r="418" spans="1:8" x14ac:dyDescent="0.25">
      <c r="A418" s="156" t="s">
        <v>3120</v>
      </c>
      <c r="B418" s="156" t="s">
        <v>3121</v>
      </c>
      <c r="C418" s="166">
        <v>466</v>
      </c>
      <c r="D418" s="156" t="s">
        <v>2789</v>
      </c>
      <c r="E418" s="157">
        <v>125</v>
      </c>
      <c r="F418" s="157">
        <v>73</v>
      </c>
      <c r="G418" s="156" t="s">
        <v>2648</v>
      </c>
      <c r="H418" s="156" t="s">
        <v>119</v>
      </c>
    </row>
    <row r="419" spans="1:8" x14ac:dyDescent="0.25">
      <c r="A419" s="152" t="s">
        <v>3463</v>
      </c>
      <c r="B419" s="151" t="s">
        <v>3445</v>
      </c>
      <c r="C419" s="162">
        <v>3.1678809618663886</v>
      </c>
      <c r="D419" s="152" t="s">
        <v>3465</v>
      </c>
      <c r="E419" s="152"/>
      <c r="F419" s="152"/>
      <c r="G419" s="154">
        <v>540</v>
      </c>
      <c r="H419" s="151" t="s">
        <v>3473</v>
      </c>
    </row>
    <row r="420" spans="1:8" x14ac:dyDescent="0.25">
      <c r="A420" s="152" t="s">
        <v>3464</v>
      </c>
      <c r="B420" s="151" t="s">
        <v>3446</v>
      </c>
      <c r="C420" s="162">
        <v>3.2235915160647486</v>
      </c>
      <c r="D420" s="152" t="s">
        <v>3465</v>
      </c>
      <c r="E420" s="152"/>
      <c r="F420" s="152"/>
      <c r="G420" s="154">
        <v>540</v>
      </c>
      <c r="H420" s="151" t="s">
        <v>3482</v>
      </c>
    </row>
    <row r="421" spans="1:8" x14ac:dyDescent="0.25">
      <c r="A421" s="152" t="s">
        <v>3511</v>
      </c>
      <c r="B421" s="154" t="s">
        <v>3510</v>
      </c>
      <c r="C421" s="167">
        <v>7.8774999999999986</v>
      </c>
      <c r="D421" s="152" t="s">
        <v>3465</v>
      </c>
      <c r="E421" s="152"/>
      <c r="F421" s="152"/>
      <c r="G421" s="154">
        <v>540</v>
      </c>
      <c r="H421" s="152">
        <v>90273</v>
      </c>
    </row>
    <row r="422" spans="1:8" x14ac:dyDescent="0.25">
      <c r="A422" s="156" t="s">
        <v>2364</v>
      </c>
      <c r="B422" s="156" t="s">
        <v>2363</v>
      </c>
      <c r="C422" s="166">
        <v>220</v>
      </c>
      <c r="D422" s="156" t="s">
        <v>2738</v>
      </c>
      <c r="E422" s="157">
        <v>50</v>
      </c>
      <c r="F422" s="157">
        <v>50</v>
      </c>
      <c r="G422" s="156" t="s">
        <v>2340</v>
      </c>
      <c r="H422" s="156" t="s">
        <v>2362</v>
      </c>
    </row>
    <row r="423" spans="1:8" x14ac:dyDescent="0.25">
      <c r="A423" s="156" t="s">
        <v>3122</v>
      </c>
      <c r="B423" s="156" t="s">
        <v>3123</v>
      </c>
      <c r="C423" s="166">
        <v>248</v>
      </c>
      <c r="D423" s="156" t="s">
        <v>2738</v>
      </c>
      <c r="E423" s="157">
        <v>62</v>
      </c>
      <c r="F423" s="157">
        <v>50</v>
      </c>
      <c r="G423" s="156" t="s">
        <v>2340</v>
      </c>
      <c r="H423" s="156" t="s">
        <v>119</v>
      </c>
    </row>
    <row r="424" spans="1:8" x14ac:dyDescent="0.25">
      <c r="A424" s="156" t="s">
        <v>3124</v>
      </c>
      <c r="B424" s="156" t="s">
        <v>3125</v>
      </c>
      <c r="C424" s="166">
        <v>93</v>
      </c>
      <c r="D424" s="156" t="s">
        <v>2789</v>
      </c>
      <c r="E424" s="157">
        <v>36.78</v>
      </c>
      <c r="F424" s="157">
        <v>17.309999999999999</v>
      </c>
      <c r="G424" s="156" t="s">
        <v>2648</v>
      </c>
      <c r="H424" s="156" t="s">
        <v>3126</v>
      </c>
    </row>
    <row r="425" spans="1:8" x14ac:dyDescent="0.25">
      <c r="A425" s="156" t="s">
        <v>2280</v>
      </c>
      <c r="B425" s="156" t="s">
        <v>2279</v>
      </c>
      <c r="C425" s="166">
        <v>75</v>
      </c>
      <c r="D425" s="156"/>
      <c r="E425" s="157">
        <v>40</v>
      </c>
      <c r="F425" s="157">
        <v>0</v>
      </c>
      <c r="G425" s="156" t="s">
        <v>2209</v>
      </c>
      <c r="H425" s="156" t="s">
        <v>2278</v>
      </c>
    </row>
    <row r="426" spans="1:8" x14ac:dyDescent="0.25">
      <c r="A426" s="156" t="s">
        <v>2280</v>
      </c>
      <c r="B426" s="156" t="s">
        <v>2279</v>
      </c>
      <c r="C426" s="166">
        <v>75</v>
      </c>
      <c r="D426" s="156"/>
      <c r="E426" s="157">
        <v>40</v>
      </c>
      <c r="F426" s="157">
        <v>10.02</v>
      </c>
      <c r="G426" s="156" t="s">
        <v>2209</v>
      </c>
      <c r="H426" s="156" t="s">
        <v>2278</v>
      </c>
    </row>
    <row r="427" spans="1:8" x14ac:dyDescent="0.25">
      <c r="A427" s="156" t="s">
        <v>3127</v>
      </c>
      <c r="B427" s="156" t="s">
        <v>3128</v>
      </c>
      <c r="C427" s="166">
        <v>97</v>
      </c>
      <c r="D427" s="156"/>
      <c r="E427" s="157">
        <v>50</v>
      </c>
      <c r="F427" s="157">
        <v>10.02</v>
      </c>
      <c r="G427" s="156" t="s">
        <v>2209</v>
      </c>
      <c r="H427" s="156" t="s">
        <v>119</v>
      </c>
    </row>
    <row r="428" spans="1:8" x14ac:dyDescent="0.25">
      <c r="A428" s="35" t="s">
        <v>3127</v>
      </c>
      <c r="B428" s="159" t="s">
        <v>3128</v>
      </c>
      <c r="C428" s="169">
        <v>97</v>
      </c>
      <c r="D428" s="156"/>
      <c r="E428" s="158">
        <v>50</v>
      </c>
      <c r="F428" s="158">
        <v>0</v>
      </c>
      <c r="G428" s="156" t="s">
        <v>2209</v>
      </c>
      <c r="H428" s="159" t="s">
        <v>119</v>
      </c>
    </row>
    <row r="432" spans="1:8" x14ac:dyDescent="0.25">
      <c r="B432" s="160"/>
      <c r="C432" s="161"/>
    </row>
  </sheetData>
  <sortState xmlns:xlrd2="http://schemas.microsoft.com/office/spreadsheetml/2017/richdata2" ref="A2:H196">
    <sortCondition ref="A1"/>
  </sortState>
  <pageMargins left="0.7" right="0.7" top="0.75" bottom="0.75" header="0.3" footer="0.3"/>
  <pageSetup paperSize="9" orientation="portrait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"/>
  <sheetViews>
    <sheetView workbookViewId="0">
      <selection activeCell="W3" sqref="W3"/>
    </sheetView>
  </sheetViews>
  <sheetFormatPr defaultRowHeight="15" x14ac:dyDescent="0.25"/>
  <cols>
    <col min="1" max="1" width="19.85546875" customWidth="1"/>
    <col min="2" max="2" width="15.5703125" customWidth="1"/>
    <col min="3" max="3" width="15.28515625" customWidth="1"/>
    <col min="4" max="4" width="12.7109375" customWidth="1"/>
    <col min="7" max="7" width="17.140625" customWidth="1"/>
    <col min="12" max="12" width="15.28515625" customWidth="1"/>
    <col min="13" max="13" width="12.7109375" customWidth="1"/>
    <col min="14" max="14" width="24.85546875" customWidth="1"/>
  </cols>
  <sheetData>
    <row r="1" spans="1:24" s="147" customFormat="1" ht="72" x14ac:dyDescent="0.2">
      <c r="A1" s="147" t="s">
        <v>3404</v>
      </c>
      <c r="B1" s="147" t="s">
        <v>3405</v>
      </c>
      <c r="C1" s="147" t="s">
        <v>3406</v>
      </c>
      <c r="D1" s="147" t="s">
        <v>3407</v>
      </c>
      <c r="E1" s="147" t="s">
        <v>3427</v>
      </c>
      <c r="F1" s="147" t="s">
        <v>3408</v>
      </c>
      <c r="G1" s="147" t="s">
        <v>3409</v>
      </c>
      <c r="H1" s="147" t="s">
        <v>3410</v>
      </c>
      <c r="I1" s="147" t="s">
        <v>3411</v>
      </c>
      <c r="J1" s="147" t="s">
        <v>3412</v>
      </c>
      <c r="K1" s="147" t="s">
        <v>3413</v>
      </c>
      <c r="L1" s="147" t="s">
        <v>3414</v>
      </c>
      <c r="M1" s="147" t="s">
        <v>3415</v>
      </c>
      <c r="N1" s="147" t="s">
        <v>3416</v>
      </c>
      <c r="O1" s="147" t="s">
        <v>3417</v>
      </c>
      <c r="P1" s="147" t="s">
        <v>3418</v>
      </c>
      <c r="Q1" s="147" t="s">
        <v>3419</v>
      </c>
      <c r="R1" s="147" t="s">
        <v>3420</v>
      </c>
      <c r="S1" s="147" t="s">
        <v>3421</v>
      </c>
      <c r="T1" s="147" t="s">
        <v>3422</v>
      </c>
      <c r="U1" s="147" t="s">
        <v>3423</v>
      </c>
      <c r="V1" s="147" t="s">
        <v>3424</v>
      </c>
      <c r="W1" s="147" t="s">
        <v>3425</v>
      </c>
      <c r="X1" s="147" t="s">
        <v>3426</v>
      </c>
    </row>
    <row r="2" spans="1:24" s="146" customFormat="1" ht="168.75" x14ac:dyDescent="0.2">
      <c r="A2" s="146">
        <f>INTESTAZIONE!B7</f>
        <v>0</v>
      </c>
      <c r="B2" s="146">
        <f>INTESTAZIONE!B8</f>
        <v>0</v>
      </c>
      <c r="C2" s="146">
        <f>INTESTAZIONE!B9</f>
        <v>0</v>
      </c>
      <c r="D2" s="146">
        <f>INTESTAZIONE!B10</f>
        <v>0</v>
      </c>
      <c r="E2" s="146">
        <f>INTESTAZIONE!B11</f>
        <v>0</v>
      </c>
      <c r="F2" s="146">
        <f>INTESTAZIONE!B12</f>
        <v>0</v>
      </c>
      <c r="G2" s="148">
        <f>INTESTAZIONE!B13</f>
        <v>0</v>
      </c>
      <c r="H2" s="146">
        <f>INTESTAZIONE!B14</f>
        <v>0</v>
      </c>
      <c r="I2" s="146">
        <f>INTESTAZIONE!C14</f>
        <v>0</v>
      </c>
      <c r="J2" s="146">
        <f>INTESTAZIONE!B15</f>
        <v>0</v>
      </c>
      <c r="K2" s="146" t="e">
        <f>INTESTAZIONE!E16</f>
        <v>#N/A</v>
      </c>
      <c r="L2" s="146" t="e">
        <f>INTESTAZIONE!B16</f>
        <v>#N/A</v>
      </c>
      <c r="M2" s="146" t="e">
        <f>INTESTAZIONE!E20</f>
        <v>#N/A</v>
      </c>
      <c r="N2" s="146" t="e">
        <f>INTESTAZIONE!B20</f>
        <v>#N/A</v>
      </c>
      <c r="O2" s="146" t="e">
        <f>INTESTAZIONE!B18</f>
        <v>#N/A</v>
      </c>
      <c r="P2" s="146" t="e">
        <f>INTESTAZIONE!E19</f>
        <v>#N/A</v>
      </c>
      <c r="Q2" s="146" t="e">
        <f>INTESTAZIONE!B19</f>
        <v>#N/A</v>
      </c>
      <c r="R2" s="146" t="e">
        <f>INTESTAZIONE!B21</f>
        <v>#N/A</v>
      </c>
      <c r="S2" s="146">
        <f>INTESTAZIONE!B22</f>
        <v>0</v>
      </c>
      <c r="T2" s="146">
        <f>INTESTAZIONE!B23</f>
        <v>0</v>
      </c>
      <c r="U2" s="146">
        <f>INTESTAZIONE!B24</f>
        <v>0</v>
      </c>
      <c r="V2" s="146">
        <f>INTESTAZIONE!B25</f>
        <v>0</v>
      </c>
      <c r="W2" s="146">
        <f>INTESTAZIONE!B26</f>
        <v>0</v>
      </c>
      <c r="X2" s="146">
        <f>INTESTAZIONE!B27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"/>
  <sheetViews>
    <sheetView workbookViewId="0">
      <selection activeCell="N36" sqref="N36"/>
    </sheetView>
  </sheetViews>
  <sheetFormatPr defaultRowHeight="15" x14ac:dyDescent="0.25"/>
  <sheetData>
    <row r="1" spans="1:7" x14ac:dyDescent="0.25">
      <c r="A1" s="8" t="s">
        <v>3404</v>
      </c>
      <c r="B1" s="7" t="s">
        <v>2</v>
      </c>
      <c r="C1" s="8" t="s">
        <v>5</v>
      </c>
      <c r="D1" s="9" t="s">
        <v>3</v>
      </c>
      <c r="E1" s="9" t="s">
        <v>3180</v>
      </c>
      <c r="F1" s="9" t="s">
        <v>12</v>
      </c>
      <c r="G1" s="107" t="s">
        <v>2199</v>
      </c>
    </row>
    <row r="2" spans="1:7" x14ac:dyDescent="0.25">
      <c r="A2" s="147">
        <f>INTESTAZIONE!$B$7</f>
        <v>0</v>
      </c>
      <c r="B2" s="150">
        <f>PERSONALE!A10</f>
        <v>0</v>
      </c>
      <c r="C2" t="str">
        <f>PERSONALE!B10</f>
        <v>00 Seleziona qualifica</v>
      </c>
      <c r="D2">
        <f>PERSONALE!C10</f>
        <v>0</v>
      </c>
      <c r="E2">
        <f>PERSONALE!D10</f>
        <v>0</v>
      </c>
      <c r="F2">
        <f>PERSONALE!E10</f>
        <v>0</v>
      </c>
      <c r="G2">
        <f>PERSONALE!F10</f>
        <v>0</v>
      </c>
    </row>
    <row r="3" spans="1:7" x14ac:dyDescent="0.25">
      <c r="A3" s="147">
        <f>INTESTAZIONE!$B$7</f>
        <v>0</v>
      </c>
      <c r="B3" s="150">
        <f>PERSONALE!A11</f>
        <v>0</v>
      </c>
      <c r="C3" t="str">
        <f>PERSONALE!B11</f>
        <v>00 Seleziona qualifica</v>
      </c>
      <c r="D3">
        <f>PERSONALE!C11</f>
        <v>0</v>
      </c>
      <c r="E3">
        <f>PERSONALE!D11</f>
        <v>0</v>
      </c>
      <c r="F3">
        <f>PERSONALE!E11</f>
        <v>0</v>
      </c>
      <c r="G3">
        <f>PERSONALE!F11</f>
        <v>0</v>
      </c>
    </row>
    <row r="4" spans="1:7" x14ac:dyDescent="0.25">
      <c r="A4" s="147">
        <f>INTESTAZIONE!$B$7</f>
        <v>0</v>
      </c>
      <c r="B4" s="150">
        <f>PERSONALE!A12</f>
        <v>0</v>
      </c>
      <c r="C4" t="str">
        <f>PERSONALE!B12</f>
        <v>00 Seleziona qualifica</v>
      </c>
      <c r="D4">
        <f>PERSONALE!C12</f>
        <v>0</v>
      </c>
      <c r="E4">
        <f>PERSONALE!D12</f>
        <v>0</v>
      </c>
      <c r="F4">
        <f>PERSONALE!E12</f>
        <v>0</v>
      </c>
      <c r="G4">
        <f>PERSONALE!F12</f>
        <v>0</v>
      </c>
    </row>
    <row r="5" spans="1:7" x14ac:dyDescent="0.25">
      <c r="A5" s="147">
        <f>INTESTAZIONE!$B$7</f>
        <v>0</v>
      </c>
      <c r="B5" s="150">
        <f>PERSONALE!A13</f>
        <v>0</v>
      </c>
      <c r="C5" t="str">
        <f>PERSONALE!B13</f>
        <v>00 Seleziona qualifica</v>
      </c>
      <c r="D5">
        <f>PERSONALE!C13</f>
        <v>0</v>
      </c>
      <c r="E5">
        <f>PERSONALE!D13</f>
        <v>0</v>
      </c>
      <c r="F5">
        <f>PERSONALE!E13</f>
        <v>0</v>
      </c>
      <c r="G5">
        <f>PERSONALE!F13</f>
        <v>0</v>
      </c>
    </row>
    <row r="6" spans="1:7" x14ac:dyDescent="0.25">
      <c r="A6" s="147">
        <f>INTESTAZIONE!$B$7</f>
        <v>0</v>
      </c>
      <c r="B6" s="150">
        <f>PERSONALE!A14</f>
        <v>0</v>
      </c>
      <c r="C6" t="str">
        <f>PERSONALE!B14</f>
        <v>00 Seleziona qualifica</v>
      </c>
      <c r="D6">
        <f>PERSONALE!C14</f>
        <v>0</v>
      </c>
      <c r="E6">
        <f>PERSONALE!D14</f>
        <v>0</v>
      </c>
      <c r="F6">
        <f>PERSONALE!E14</f>
        <v>0</v>
      </c>
      <c r="G6">
        <f>PERSONALE!F14</f>
        <v>0</v>
      </c>
    </row>
    <row r="7" spans="1:7" x14ac:dyDescent="0.25">
      <c r="A7" s="147">
        <f>INTESTAZIONE!$B$7</f>
        <v>0</v>
      </c>
      <c r="B7" s="150">
        <f>PERSONALE!A15</f>
        <v>0</v>
      </c>
      <c r="C7" t="str">
        <f>PERSONALE!B15</f>
        <v>00 Seleziona qualifica</v>
      </c>
      <c r="D7">
        <f>PERSONALE!C15</f>
        <v>0</v>
      </c>
      <c r="E7">
        <f>PERSONALE!D15</f>
        <v>0</v>
      </c>
      <c r="F7">
        <f>PERSONALE!E15</f>
        <v>0</v>
      </c>
      <c r="G7">
        <f>PERSONALE!F15</f>
        <v>0</v>
      </c>
    </row>
    <row r="8" spans="1:7" x14ac:dyDescent="0.25">
      <c r="A8" s="147">
        <f>INTESTAZIONE!$B$7</f>
        <v>0</v>
      </c>
      <c r="B8" s="150">
        <f>PERSONALE!A16</f>
        <v>0</v>
      </c>
      <c r="C8" t="str">
        <f>PERSONALE!B16</f>
        <v>00 Seleziona qualifica</v>
      </c>
      <c r="D8">
        <f>PERSONALE!C16</f>
        <v>0</v>
      </c>
      <c r="E8">
        <f>PERSONALE!D16</f>
        <v>0</v>
      </c>
      <c r="F8">
        <f>PERSONALE!E16</f>
        <v>0</v>
      </c>
      <c r="G8">
        <f>PERSONALE!F16</f>
        <v>0</v>
      </c>
    </row>
    <row r="9" spans="1:7" x14ac:dyDescent="0.25">
      <c r="A9" s="147">
        <f>INTESTAZIONE!$B$7</f>
        <v>0</v>
      </c>
      <c r="B9" s="150">
        <f>PERSONALE!A17</f>
        <v>0</v>
      </c>
      <c r="C9" t="str">
        <f>PERSONALE!B17</f>
        <v>00 Seleziona qualifica</v>
      </c>
      <c r="D9">
        <f>PERSONALE!C17</f>
        <v>0</v>
      </c>
      <c r="E9">
        <f>PERSONALE!D17</f>
        <v>0</v>
      </c>
      <c r="F9">
        <f>PERSONALE!E17</f>
        <v>0</v>
      </c>
      <c r="G9">
        <f>PERSONALE!F17</f>
        <v>0</v>
      </c>
    </row>
    <row r="10" spans="1:7" x14ac:dyDescent="0.25">
      <c r="A10" s="147">
        <f>INTESTAZIONE!$B$7</f>
        <v>0</v>
      </c>
      <c r="B10" s="150">
        <f>PERSONALE!A18</f>
        <v>0</v>
      </c>
      <c r="C10" t="str">
        <f>PERSONALE!B18</f>
        <v>00 Seleziona qualifica</v>
      </c>
      <c r="D10">
        <f>PERSONALE!C18</f>
        <v>0</v>
      </c>
      <c r="E10">
        <f>PERSONALE!D18</f>
        <v>0</v>
      </c>
      <c r="F10">
        <f>PERSONALE!E18</f>
        <v>0</v>
      </c>
      <c r="G10">
        <f>PERSONALE!F18</f>
        <v>0</v>
      </c>
    </row>
    <row r="11" spans="1:7" x14ac:dyDescent="0.25">
      <c r="A11" s="147">
        <f>INTESTAZIONE!$B$7</f>
        <v>0</v>
      </c>
      <c r="B11" s="150">
        <f>PERSONALE!A19</f>
        <v>0</v>
      </c>
      <c r="C11" t="str">
        <f>PERSONALE!B19</f>
        <v>00 Seleziona qualifica</v>
      </c>
      <c r="D11">
        <f>PERSONALE!C19</f>
        <v>0</v>
      </c>
      <c r="E11">
        <f>PERSONALE!D19</f>
        <v>0</v>
      </c>
      <c r="F11">
        <f>PERSONALE!E19</f>
        <v>0</v>
      </c>
      <c r="G11">
        <f>PERSONALE!F19</f>
        <v>0</v>
      </c>
    </row>
    <row r="12" spans="1:7" x14ac:dyDescent="0.25">
      <c r="A12" s="147">
        <f>INTESTAZIONE!$B$7</f>
        <v>0</v>
      </c>
      <c r="B12" s="150">
        <f>PERSONALE!A20</f>
        <v>0</v>
      </c>
      <c r="C12" t="str">
        <f>PERSONALE!B20</f>
        <v>00 Seleziona qualifica</v>
      </c>
      <c r="D12">
        <f>PERSONALE!C20</f>
        <v>0</v>
      </c>
      <c r="E12">
        <f>PERSONALE!D20</f>
        <v>0</v>
      </c>
      <c r="F12">
        <f>PERSONALE!E20</f>
        <v>0</v>
      </c>
      <c r="G12">
        <f>PERSONALE!F20</f>
        <v>0</v>
      </c>
    </row>
    <row r="13" spans="1:7" x14ac:dyDescent="0.25">
      <c r="A13" s="147">
        <f>INTESTAZIONE!$B$7</f>
        <v>0</v>
      </c>
      <c r="B13" s="150">
        <f>PERSONALE!A21</f>
        <v>0</v>
      </c>
      <c r="C13" t="str">
        <f>PERSONALE!B21</f>
        <v>00 Seleziona qualifica</v>
      </c>
      <c r="D13">
        <f>PERSONALE!C21</f>
        <v>0</v>
      </c>
      <c r="E13">
        <f>PERSONALE!D21</f>
        <v>0</v>
      </c>
      <c r="F13">
        <f>PERSONALE!E21</f>
        <v>0</v>
      </c>
      <c r="G13">
        <f>PERSONALE!F21</f>
        <v>0</v>
      </c>
    </row>
    <row r="14" spans="1:7" x14ac:dyDescent="0.25">
      <c r="A14" s="147">
        <f>INTESTAZIONE!$B$7</f>
        <v>0</v>
      </c>
      <c r="B14" s="150">
        <f>PERSONALE!A22</f>
        <v>0</v>
      </c>
      <c r="C14" t="str">
        <f>PERSONALE!B22</f>
        <v>00 Seleziona qualifica</v>
      </c>
      <c r="D14">
        <f>PERSONALE!C22</f>
        <v>0</v>
      </c>
      <c r="E14">
        <f>PERSONALE!D22</f>
        <v>0</v>
      </c>
      <c r="F14">
        <f>PERSONALE!E22</f>
        <v>0</v>
      </c>
      <c r="G14">
        <f>PERSONALE!F22</f>
        <v>0</v>
      </c>
    </row>
    <row r="15" spans="1:7" x14ac:dyDescent="0.25">
      <c r="A15" s="147">
        <f>INTESTAZIONE!$B$7</f>
        <v>0</v>
      </c>
      <c r="B15" s="150">
        <f>PERSONALE!A23</f>
        <v>0</v>
      </c>
      <c r="C15" t="str">
        <f>PERSONALE!B23</f>
        <v>00 Seleziona qualifica</v>
      </c>
      <c r="D15">
        <f>PERSONALE!C23</f>
        <v>0</v>
      </c>
      <c r="E15">
        <f>PERSONALE!D23</f>
        <v>0</v>
      </c>
      <c r="F15">
        <f>PERSONALE!E23</f>
        <v>0</v>
      </c>
      <c r="G15">
        <f>PERSONALE!F23</f>
        <v>0</v>
      </c>
    </row>
    <row r="16" spans="1:7" x14ac:dyDescent="0.25">
      <c r="A16" s="147">
        <f>INTESTAZIONE!$B$7</f>
        <v>0</v>
      </c>
      <c r="B16" s="150">
        <f>PERSONALE!A24</f>
        <v>0</v>
      </c>
      <c r="C16" t="str">
        <f>PERSONALE!B24</f>
        <v>00 Seleziona qualifica</v>
      </c>
      <c r="D16">
        <f>PERSONALE!C24</f>
        <v>0</v>
      </c>
      <c r="E16">
        <f>PERSONALE!D24</f>
        <v>0</v>
      </c>
      <c r="F16">
        <f>PERSONALE!E24</f>
        <v>0</v>
      </c>
      <c r="G16">
        <f>PERSONALE!F24</f>
        <v>0</v>
      </c>
    </row>
    <row r="17" spans="1:7" x14ac:dyDescent="0.25">
      <c r="A17" s="147">
        <f>INTESTAZIONE!$B$7</f>
        <v>0</v>
      </c>
      <c r="B17" s="150">
        <f>PERSONALE!A25</f>
        <v>0</v>
      </c>
      <c r="C17" t="str">
        <f>PERSONALE!B25</f>
        <v>00 Seleziona qualifica</v>
      </c>
      <c r="D17">
        <f>PERSONALE!C25</f>
        <v>0</v>
      </c>
      <c r="E17">
        <f>PERSONALE!D25</f>
        <v>0</v>
      </c>
      <c r="F17">
        <f>PERSONALE!E25</f>
        <v>0</v>
      </c>
      <c r="G17">
        <f>PERSONALE!F25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9"/>
  <sheetViews>
    <sheetView workbookViewId="0">
      <selection activeCell="O19" sqref="O19"/>
    </sheetView>
  </sheetViews>
  <sheetFormatPr defaultRowHeight="15" x14ac:dyDescent="0.25"/>
  <sheetData>
    <row r="1" spans="1:8" ht="33" x14ac:dyDescent="0.25">
      <c r="A1" s="8" t="s">
        <v>3404</v>
      </c>
      <c r="B1" s="11" t="s">
        <v>20</v>
      </c>
      <c r="C1" s="11" t="s">
        <v>23</v>
      </c>
      <c r="D1" s="7" t="s">
        <v>21</v>
      </c>
      <c r="E1" s="7" t="s">
        <v>22</v>
      </c>
      <c r="F1" s="12" t="s">
        <v>2202</v>
      </c>
      <c r="G1" s="12" t="s">
        <v>4</v>
      </c>
      <c r="H1" s="39" t="s">
        <v>3130</v>
      </c>
    </row>
    <row r="2" spans="1:8" x14ac:dyDescent="0.25">
      <c r="A2" s="147">
        <f>INTESTAZIONE!$B$7</f>
        <v>0</v>
      </c>
      <c r="B2" s="150">
        <f>'PRESTAZIONI BDG'!A9</f>
        <v>1</v>
      </c>
      <c r="C2" s="150">
        <f>'PRESTAZIONI BDG'!B9</f>
        <v>1</v>
      </c>
      <c r="D2" s="150" t="str">
        <f>'PRESTAZIONI BDG'!C9</f>
        <v>codAZ</v>
      </c>
      <c r="E2" s="150" t="str">
        <f>'PRESTAZIONI BDG'!D9</f>
        <v>defAZ</v>
      </c>
      <c r="F2" s="150">
        <f>'PRESTAZIONI BDG'!E9</f>
        <v>0</v>
      </c>
      <c r="G2" s="150">
        <f>'PRESTAZIONI BDG'!F9</f>
        <v>0</v>
      </c>
      <c r="H2" s="150" t="str">
        <f>'PRESTAZIONI BDG'!G9</f>
        <v>Nome Struttura</v>
      </c>
    </row>
    <row r="3" spans="1:8" ht="24.75" x14ac:dyDescent="0.25">
      <c r="A3" s="147">
        <f>INTESTAZIONE!$B$7</f>
        <v>0</v>
      </c>
      <c r="B3" s="150">
        <f>'PRESTAZIONI BDG'!A10</f>
        <v>1</v>
      </c>
      <c r="C3" s="150">
        <f>'PRESTAZIONI BDG'!B10</f>
        <v>1</v>
      </c>
      <c r="D3" s="150" t="str">
        <f>'PRESTAZIONI BDG'!C10</f>
        <v>codAZ</v>
      </c>
      <c r="E3" s="150" t="str">
        <f>'PRESTAZIONI BDG'!D10</f>
        <v>defAZ</v>
      </c>
      <c r="F3" s="150">
        <f>'PRESTAZIONI BDG'!E10</f>
        <v>0</v>
      </c>
      <c r="G3" s="150">
        <f>'PRESTAZIONI BDG'!F10</f>
        <v>0</v>
      </c>
      <c r="H3" s="150" t="str">
        <f>'PRESTAZIONI BDG'!G10</f>
        <v>Nome Struttura</v>
      </c>
    </row>
    <row r="4" spans="1:8" ht="24.75" x14ac:dyDescent="0.25">
      <c r="A4" s="147">
        <f>INTESTAZIONE!$B$7</f>
        <v>0</v>
      </c>
      <c r="B4" s="150">
        <f>'PRESTAZIONI BDG'!A11</f>
        <v>1</v>
      </c>
      <c r="C4" s="150">
        <f>'PRESTAZIONI BDG'!B11</f>
        <v>0</v>
      </c>
      <c r="D4" s="150" t="str">
        <f>'PRESTAZIONI BDG'!C11</f>
        <v>codAZ</v>
      </c>
      <c r="E4" s="150" t="str">
        <f>'PRESTAZIONI BDG'!D11</f>
        <v>defAZ</v>
      </c>
      <c r="F4" s="150">
        <f>'PRESTAZIONI BDG'!E11</f>
        <v>0</v>
      </c>
      <c r="G4" s="150">
        <f>'PRESTAZIONI BDG'!F11</f>
        <v>0</v>
      </c>
      <c r="H4" s="150" t="str">
        <f>'PRESTAZIONI BDG'!G11</f>
        <v>Nome Struttura</v>
      </c>
    </row>
    <row r="5" spans="1:8" ht="24.75" x14ac:dyDescent="0.25">
      <c r="A5" s="147">
        <f>INTESTAZIONE!$B$7</f>
        <v>0</v>
      </c>
      <c r="B5" s="150">
        <f>'PRESTAZIONI BDG'!A12</f>
        <v>1</v>
      </c>
      <c r="C5" s="150">
        <f>'PRESTAZIONI BDG'!B12</f>
        <v>1</v>
      </c>
      <c r="D5" s="150" t="str">
        <f>'PRESTAZIONI BDG'!C12</f>
        <v>codAZ</v>
      </c>
      <c r="E5" s="150" t="str">
        <f>'PRESTAZIONI BDG'!D12</f>
        <v>defAZ</v>
      </c>
      <c r="F5" s="150" t="str">
        <f>'PRESTAZIONI BDG'!E12</f>
        <v>0</v>
      </c>
      <c r="G5" s="150">
        <f>'PRESTAZIONI BDG'!F12</f>
        <v>0</v>
      </c>
      <c r="H5" s="150" t="str">
        <f>'PRESTAZIONI BDG'!G12</f>
        <v>Nome Struttura</v>
      </c>
    </row>
    <row r="6" spans="1:8" ht="24.75" x14ac:dyDescent="0.25">
      <c r="A6" s="147">
        <f>INTESTAZIONE!$B$7</f>
        <v>0</v>
      </c>
      <c r="B6" s="150">
        <f>'PRESTAZIONI BDG'!A13</f>
        <v>1</v>
      </c>
      <c r="C6" s="150">
        <f>'PRESTAZIONI BDG'!B13</f>
        <v>1</v>
      </c>
      <c r="D6" s="150" t="str">
        <f>'PRESTAZIONI BDG'!C13</f>
        <v>codAZ</v>
      </c>
      <c r="E6" s="150" t="str">
        <f>'PRESTAZIONI BDG'!D13</f>
        <v>defAZ</v>
      </c>
      <c r="F6" s="150" t="str">
        <f>'PRESTAZIONI BDG'!E13</f>
        <v>0</v>
      </c>
      <c r="G6" s="150">
        <f>'PRESTAZIONI BDG'!F13</f>
        <v>0</v>
      </c>
      <c r="H6" s="150" t="str">
        <f>'PRESTAZIONI BDG'!G13</f>
        <v>Nome Struttura</v>
      </c>
    </row>
    <row r="7" spans="1:8" ht="24.75" x14ac:dyDescent="0.25">
      <c r="A7" s="147">
        <f>INTESTAZIONE!$B$7</f>
        <v>0</v>
      </c>
      <c r="B7" s="150">
        <f>'PRESTAZIONI BDG'!A14</f>
        <v>1</v>
      </c>
      <c r="C7" s="150">
        <f>'PRESTAZIONI BDG'!B14</f>
        <v>1</v>
      </c>
      <c r="D7" s="150" t="str">
        <f>'PRESTAZIONI BDG'!C14</f>
        <v>codAZ</v>
      </c>
      <c r="E7" s="150" t="str">
        <f>'PRESTAZIONI BDG'!D14</f>
        <v>defAZ</v>
      </c>
      <c r="F7" s="150" t="str">
        <f>'PRESTAZIONI BDG'!E14</f>
        <v>0</v>
      </c>
      <c r="G7" s="150">
        <f>'PRESTAZIONI BDG'!F14</f>
        <v>0</v>
      </c>
      <c r="H7" s="150" t="str">
        <f>'PRESTAZIONI BDG'!G14</f>
        <v>Nome Struttura</v>
      </c>
    </row>
    <row r="8" spans="1:8" ht="24.75" x14ac:dyDescent="0.25">
      <c r="A8" s="147">
        <f>INTESTAZIONE!$B$7</f>
        <v>0</v>
      </c>
      <c r="B8" s="150">
        <f>'PRESTAZIONI BDG'!A15</f>
        <v>1</v>
      </c>
      <c r="C8" s="150">
        <f>'PRESTAZIONI BDG'!B15</f>
        <v>1</v>
      </c>
      <c r="D8" s="150" t="str">
        <f>'PRESTAZIONI BDG'!C15</f>
        <v>codAZ</v>
      </c>
      <c r="E8" s="150" t="str">
        <f>'PRESTAZIONI BDG'!D15</f>
        <v>defAZ</v>
      </c>
      <c r="F8" s="150" t="str">
        <f>'PRESTAZIONI BDG'!E15</f>
        <v>0</v>
      </c>
      <c r="G8" s="150">
        <f>'PRESTAZIONI BDG'!F15</f>
        <v>0</v>
      </c>
      <c r="H8" s="150" t="str">
        <f>'PRESTAZIONI BDG'!G15</f>
        <v>Nome Struttura</v>
      </c>
    </row>
    <row r="9" spans="1:8" ht="24.75" x14ac:dyDescent="0.25">
      <c r="A9" s="147">
        <f>INTESTAZIONE!$B$7</f>
        <v>0</v>
      </c>
      <c r="B9" s="150">
        <f>'PRESTAZIONI BDG'!A16</f>
        <v>1</v>
      </c>
      <c r="C9" s="150">
        <f>'PRESTAZIONI BDG'!B16</f>
        <v>1</v>
      </c>
      <c r="D9" s="150" t="str">
        <f>'PRESTAZIONI BDG'!C16</f>
        <v>codAZ</v>
      </c>
      <c r="E9" s="150" t="str">
        <f>'PRESTAZIONI BDG'!D16</f>
        <v>defAZ</v>
      </c>
      <c r="F9" s="150" t="str">
        <f>'PRESTAZIONI BDG'!E16</f>
        <v>0</v>
      </c>
      <c r="G9" s="150">
        <f>'PRESTAZIONI BDG'!F16</f>
        <v>0</v>
      </c>
      <c r="H9" s="150" t="str">
        <f>'PRESTAZIONI BDG'!G16</f>
        <v>Nome Struttura</v>
      </c>
    </row>
    <row r="10" spans="1:8" ht="24.75" x14ac:dyDescent="0.25">
      <c r="A10" s="147">
        <f>INTESTAZIONE!$B$7</f>
        <v>0</v>
      </c>
      <c r="B10" s="150">
        <f>'PRESTAZIONI BDG'!A17</f>
        <v>1</v>
      </c>
      <c r="C10" s="150">
        <f>'PRESTAZIONI BDG'!B17</f>
        <v>1</v>
      </c>
      <c r="D10" s="150" t="str">
        <f>'PRESTAZIONI BDG'!C17</f>
        <v>codAZ</v>
      </c>
      <c r="E10" s="150" t="str">
        <f>'PRESTAZIONI BDG'!D17</f>
        <v>defAZ</v>
      </c>
      <c r="F10" s="150" t="str">
        <f>'PRESTAZIONI BDG'!E17</f>
        <v>0</v>
      </c>
      <c r="G10" s="150">
        <f>'PRESTAZIONI BDG'!F17</f>
        <v>0</v>
      </c>
      <c r="H10" s="150" t="str">
        <f>'PRESTAZIONI BDG'!G17</f>
        <v>Nome Struttura</v>
      </c>
    </row>
    <row r="11" spans="1:8" ht="24.75" x14ac:dyDescent="0.25">
      <c r="A11" s="147">
        <f>INTESTAZIONE!$B$7</f>
        <v>0</v>
      </c>
      <c r="B11" s="150">
        <f>'PRESTAZIONI BDG'!A18</f>
        <v>1</v>
      </c>
      <c r="C11" s="150">
        <f>'PRESTAZIONI BDG'!B18</f>
        <v>1</v>
      </c>
      <c r="D11" s="150" t="str">
        <f>'PRESTAZIONI BDG'!C18</f>
        <v>codAZ</v>
      </c>
      <c r="E11" s="150" t="str">
        <f>'PRESTAZIONI BDG'!D18</f>
        <v>defAZ</v>
      </c>
      <c r="F11" s="150" t="str">
        <f>'PRESTAZIONI BDG'!E18</f>
        <v>0</v>
      </c>
      <c r="G11" s="150">
        <f>'PRESTAZIONI BDG'!F18</f>
        <v>0</v>
      </c>
      <c r="H11" s="150" t="str">
        <f>'PRESTAZIONI BDG'!G18</f>
        <v>Nome Struttura</v>
      </c>
    </row>
    <row r="12" spans="1:8" ht="24.75" x14ac:dyDescent="0.25">
      <c r="A12" s="147">
        <f>INTESTAZIONE!$B$7</f>
        <v>0</v>
      </c>
      <c r="B12" s="150">
        <f>'PRESTAZIONI BDG'!A19</f>
        <v>1</v>
      </c>
      <c r="C12" s="150">
        <f>'PRESTAZIONI BDG'!B19</f>
        <v>1</v>
      </c>
      <c r="D12" s="150" t="str">
        <f>'PRESTAZIONI BDG'!C19</f>
        <v>codAZ</v>
      </c>
      <c r="E12" s="150" t="str">
        <f>'PRESTAZIONI BDG'!D19</f>
        <v>defAZ</v>
      </c>
      <c r="F12" s="150" t="str">
        <f>'PRESTAZIONI BDG'!E19</f>
        <v>0</v>
      </c>
      <c r="G12" s="150">
        <f>'PRESTAZIONI BDG'!F19</f>
        <v>0</v>
      </c>
      <c r="H12" s="150" t="str">
        <f>'PRESTAZIONI BDG'!G19</f>
        <v>Nome Struttura</v>
      </c>
    </row>
    <row r="13" spans="1:8" ht="24.75" x14ac:dyDescent="0.25">
      <c r="A13" s="147">
        <f>INTESTAZIONE!$B$7</f>
        <v>0</v>
      </c>
      <c r="B13" s="150">
        <f>'PRESTAZIONI BDG'!A20</f>
        <v>1</v>
      </c>
      <c r="C13" s="150">
        <f>'PRESTAZIONI BDG'!B20</f>
        <v>1</v>
      </c>
      <c r="D13" s="150" t="str">
        <f>'PRESTAZIONI BDG'!C20</f>
        <v>codAZ</v>
      </c>
      <c r="E13" s="150" t="str">
        <f>'PRESTAZIONI BDG'!D20</f>
        <v>defAZ</v>
      </c>
      <c r="F13" s="150" t="str">
        <f>'PRESTAZIONI BDG'!E20</f>
        <v>0</v>
      </c>
      <c r="G13" s="150">
        <f>'PRESTAZIONI BDG'!F20</f>
        <v>0</v>
      </c>
      <c r="H13" s="150" t="str">
        <f>'PRESTAZIONI BDG'!G20</f>
        <v>Nome Struttura</v>
      </c>
    </row>
    <row r="14" spans="1:8" ht="24.75" x14ac:dyDescent="0.25">
      <c r="A14" s="147">
        <f>INTESTAZIONE!$B$7</f>
        <v>0</v>
      </c>
      <c r="B14" s="150">
        <f>'PRESTAZIONI BDG'!A21</f>
        <v>1</v>
      </c>
      <c r="C14" s="150">
        <f>'PRESTAZIONI BDG'!B21</f>
        <v>1</v>
      </c>
      <c r="D14" s="150" t="str">
        <f>'PRESTAZIONI BDG'!C21</f>
        <v>codAZ</v>
      </c>
      <c r="E14" s="150" t="str">
        <f>'PRESTAZIONI BDG'!D21</f>
        <v>defAZ</v>
      </c>
      <c r="F14" s="150" t="str">
        <f>'PRESTAZIONI BDG'!E21</f>
        <v>0</v>
      </c>
      <c r="G14" s="150">
        <f>'PRESTAZIONI BDG'!F21</f>
        <v>0</v>
      </c>
      <c r="H14" s="150" t="str">
        <f>'PRESTAZIONI BDG'!G21</f>
        <v>Nome Struttura</v>
      </c>
    </row>
    <row r="15" spans="1:8" ht="24.75" x14ac:dyDescent="0.25">
      <c r="A15" s="147">
        <f>INTESTAZIONE!$B$7</f>
        <v>0</v>
      </c>
      <c r="B15" s="150">
        <f>'PRESTAZIONI BDG'!A22</f>
        <v>1</v>
      </c>
      <c r="C15" s="150">
        <f>'PRESTAZIONI BDG'!B22</f>
        <v>1</v>
      </c>
      <c r="D15" s="150" t="str">
        <f>'PRESTAZIONI BDG'!C22</f>
        <v>codAZ</v>
      </c>
      <c r="E15" s="150" t="str">
        <f>'PRESTAZIONI BDG'!D22</f>
        <v>defAZ</v>
      </c>
      <c r="F15" s="150" t="str">
        <f>'PRESTAZIONI BDG'!E22</f>
        <v>0</v>
      </c>
      <c r="G15" s="150">
        <f>'PRESTAZIONI BDG'!F22</f>
        <v>0</v>
      </c>
      <c r="H15" s="150" t="str">
        <f>'PRESTAZIONI BDG'!G22</f>
        <v>Nome Struttura</v>
      </c>
    </row>
    <row r="16" spans="1:8" ht="24.75" x14ac:dyDescent="0.25">
      <c r="A16" s="147">
        <f>INTESTAZIONE!$B$7</f>
        <v>0</v>
      </c>
      <c r="B16" s="150">
        <f>'PRESTAZIONI BDG'!A23</f>
        <v>1</v>
      </c>
      <c r="C16" s="150">
        <f>'PRESTAZIONI BDG'!B23</f>
        <v>1</v>
      </c>
      <c r="D16" s="150" t="str">
        <f>'PRESTAZIONI BDG'!C23</f>
        <v>codAZ</v>
      </c>
      <c r="E16" s="150" t="str">
        <f>'PRESTAZIONI BDG'!D23</f>
        <v>defAZ</v>
      </c>
      <c r="F16" s="150" t="str">
        <f>'PRESTAZIONI BDG'!E23</f>
        <v>0</v>
      </c>
      <c r="G16" s="150">
        <f>'PRESTAZIONI BDG'!F23</f>
        <v>0</v>
      </c>
      <c r="H16" s="150" t="str">
        <f>'PRESTAZIONI BDG'!G23</f>
        <v>Nome Struttura</v>
      </c>
    </row>
    <row r="17" spans="1:8" ht="24.75" x14ac:dyDescent="0.25">
      <c r="A17" s="147">
        <f>INTESTAZIONE!$B$7</f>
        <v>0</v>
      </c>
      <c r="B17" s="150">
        <f>'PRESTAZIONI BDG'!A24</f>
        <v>1</v>
      </c>
      <c r="C17" s="150">
        <f>'PRESTAZIONI BDG'!B24</f>
        <v>1</v>
      </c>
      <c r="D17" s="150" t="str">
        <f>'PRESTAZIONI BDG'!C24</f>
        <v>codAZ</v>
      </c>
      <c r="E17" s="150" t="str">
        <f>'PRESTAZIONI BDG'!D24</f>
        <v>defAZ</v>
      </c>
      <c r="F17" s="150" t="str">
        <f>'PRESTAZIONI BDG'!E24</f>
        <v>0</v>
      </c>
      <c r="G17" s="150">
        <f>'PRESTAZIONI BDG'!F24</f>
        <v>0</v>
      </c>
      <c r="H17" s="150" t="str">
        <f>'PRESTAZIONI BDG'!G24</f>
        <v>Nome Struttura</v>
      </c>
    </row>
    <row r="18" spans="1:8" ht="24.75" x14ac:dyDescent="0.25">
      <c r="A18" s="147">
        <f>INTESTAZIONE!$B$7</f>
        <v>0</v>
      </c>
      <c r="B18" s="150">
        <f>'PRESTAZIONI BDG'!A25</f>
        <v>1</v>
      </c>
      <c r="C18" s="150">
        <f>'PRESTAZIONI BDG'!B25</f>
        <v>1</v>
      </c>
      <c r="D18" s="150" t="str">
        <f>'PRESTAZIONI BDG'!C25</f>
        <v>codAZ</v>
      </c>
      <c r="E18" s="150" t="str">
        <f>'PRESTAZIONI BDG'!D25</f>
        <v>defAZ</v>
      </c>
      <c r="F18" s="150" t="str">
        <f>'PRESTAZIONI BDG'!E25</f>
        <v>0</v>
      </c>
      <c r="G18" s="150">
        <f>'PRESTAZIONI BDG'!F25</f>
        <v>0</v>
      </c>
      <c r="H18" s="150" t="str">
        <f>'PRESTAZIONI BDG'!G25</f>
        <v>Nome Struttura</v>
      </c>
    </row>
    <row r="19" spans="1:8" ht="24.75" x14ac:dyDescent="0.25">
      <c r="A19" s="147">
        <f>INTESTAZIONE!$B$7</f>
        <v>0</v>
      </c>
      <c r="B19" s="150">
        <f>'PRESTAZIONI BDG'!A26</f>
        <v>1</v>
      </c>
      <c r="C19" s="150">
        <f>'PRESTAZIONI BDG'!B26</f>
        <v>1</v>
      </c>
      <c r="D19" s="150" t="str">
        <f>'PRESTAZIONI BDG'!C26</f>
        <v>codAZ</v>
      </c>
      <c r="E19" s="150" t="str">
        <f>'PRESTAZIONI BDG'!D26</f>
        <v>defAZ</v>
      </c>
      <c r="F19" s="150" t="str">
        <f>'PRESTAZIONI BDG'!E26</f>
        <v>0</v>
      </c>
      <c r="G19" s="150">
        <f>'PRESTAZIONI BDG'!F26</f>
        <v>0</v>
      </c>
      <c r="H19" s="150" t="str">
        <f>'PRESTAZIONI BDG'!G26</f>
        <v>Nome Struttura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9"/>
  <sheetViews>
    <sheetView workbookViewId="0">
      <selection activeCell="N21" sqref="N21"/>
    </sheetView>
  </sheetViews>
  <sheetFormatPr defaultRowHeight="15" x14ac:dyDescent="0.25"/>
  <sheetData>
    <row r="1" spans="1:8" ht="33" x14ac:dyDescent="0.25">
      <c r="A1" s="8" t="s">
        <v>3404</v>
      </c>
      <c r="B1" s="11" t="s">
        <v>20</v>
      </c>
      <c r="C1" s="11" t="s">
        <v>23</v>
      </c>
      <c r="D1" s="7" t="s">
        <v>21</v>
      </c>
      <c r="E1" s="7" t="s">
        <v>22</v>
      </c>
      <c r="F1" s="12" t="s">
        <v>2202</v>
      </c>
      <c r="G1" s="12" t="s">
        <v>4</v>
      </c>
      <c r="H1" s="39" t="s">
        <v>3130</v>
      </c>
    </row>
    <row r="2" spans="1:8" x14ac:dyDescent="0.25">
      <c r="A2" s="147">
        <f>INTESTAZIONE!$B$7</f>
        <v>0</v>
      </c>
      <c r="B2" s="150">
        <f>PRESTAZIONIextraBDG!A9</f>
        <v>1</v>
      </c>
      <c r="C2" s="150">
        <f>PRESTAZIONIextraBDG!B9</f>
        <v>1</v>
      </c>
      <c r="D2" s="150" t="str">
        <f>PRESTAZIONIextraBDG!C9</f>
        <v>codAZ</v>
      </c>
      <c r="E2" s="150" t="str">
        <f>PRESTAZIONIextraBDG!D9</f>
        <v>defAZ</v>
      </c>
      <c r="F2" s="150" t="str">
        <f>PRESTAZIONIextraBDG!E9</f>
        <v>0</v>
      </c>
      <c r="G2" s="150">
        <f>PRESTAZIONIextraBDG!F9</f>
        <v>0</v>
      </c>
      <c r="H2" s="150" t="str">
        <f>PRESTAZIONIextraBDG!G9</f>
        <v>Nome Struttura</v>
      </c>
    </row>
    <row r="3" spans="1:8" ht="24.75" x14ac:dyDescent="0.25">
      <c r="A3" s="147">
        <f>INTESTAZIONE!$B$7</f>
        <v>0</v>
      </c>
      <c r="B3" s="150">
        <f>PRESTAZIONIextraBDG!A10</f>
        <v>1</v>
      </c>
      <c r="C3" s="150">
        <f>PRESTAZIONIextraBDG!B10</f>
        <v>1</v>
      </c>
      <c r="D3" s="150" t="str">
        <f>PRESTAZIONIextraBDG!C10</f>
        <v>codAZ</v>
      </c>
      <c r="E3" s="150" t="str">
        <f>PRESTAZIONIextraBDG!D10</f>
        <v>defAZ</v>
      </c>
      <c r="F3" s="150" t="str">
        <f>PRESTAZIONIextraBDG!E10</f>
        <v>0</v>
      </c>
      <c r="G3" s="150">
        <f>PRESTAZIONIextraBDG!F10</f>
        <v>0</v>
      </c>
      <c r="H3" s="150" t="str">
        <f>PRESTAZIONIextraBDG!G10</f>
        <v>Nome Struttura</v>
      </c>
    </row>
    <row r="4" spans="1:8" ht="24.75" x14ac:dyDescent="0.25">
      <c r="A4" s="147">
        <f>INTESTAZIONE!$B$7</f>
        <v>0</v>
      </c>
      <c r="B4" s="150">
        <f>PRESTAZIONIextraBDG!A11</f>
        <v>1</v>
      </c>
      <c r="C4" s="150">
        <f>PRESTAZIONIextraBDG!B11</f>
        <v>1</v>
      </c>
      <c r="D4" s="150" t="str">
        <f>PRESTAZIONIextraBDG!C11</f>
        <v>codAZ</v>
      </c>
      <c r="E4" s="150" t="str">
        <f>PRESTAZIONIextraBDG!D11</f>
        <v>defAZ</v>
      </c>
      <c r="F4" s="150" t="str">
        <f>PRESTAZIONIextraBDG!E11</f>
        <v>0</v>
      </c>
      <c r="G4" s="150">
        <f>PRESTAZIONIextraBDG!F11</f>
        <v>0</v>
      </c>
      <c r="H4" s="150" t="str">
        <f>PRESTAZIONIextraBDG!G11</f>
        <v>Nome Struttura</v>
      </c>
    </row>
    <row r="5" spans="1:8" ht="24.75" x14ac:dyDescent="0.25">
      <c r="A5" s="147">
        <f>INTESTAZIONE!$B$7</f>
        <v>0</v>
      </c>
      <c r="B5" s="150">
        <f>PRESTAZIONIextraBDG!A12</f>
        <v>1</v>
      </c>
      <c r="C5" s="150">
        <f>PRESTAZIONIextraBDG!B12</f>
        <v>1</v>
      </c>
      <c r="D5" s="150" t="str">
        <f>PRESTAZIONIextraBDG!C12</f>
        <v>codAZ</v>
      </c>
      <c r="E5" s="150" t="str">
        <f>PRESTAZIONIextraBDG!D12</f>
        <v>defAZ</v>
      </c>
      <c r="F5" s="150" t="str">
        <f>PRESTAZIONIextraBDG!E12</f>
        <v>0</v>
      </c>
      <c r="G5" s="150">
        <f>PRESTAZIONIextraBDG!F12</f>
        <v>0</v>
      </c>
      <c r="H5" s="150" t="str">
        <f>PRESTAZIONIextraBDG!G12</f>
        <v>Nome Struttura</v>
      </c>
    </row>
    <row r="6" spans="1:8" ht="24.75" x14ac:dyDescent="0.25">
      <c r="A6" s="147">
        <f>INTESTAZIONE!$B$7</f>
        <v>0</v>
      </c>
      <c r="B6" s="150">
        <f>PRESTAZIONIextraBDG!A13</f>
        <v>1</v>
      </c>
      <c r="C6" s="150">
        <f>PRESTAZIONIextraBDG!B13</f>
        <v>1</v>
      </c>
      <c r="D6" s="150" t="str">
        <f>PRESTAZIONIextraBDG!C13</f>
        <v>codAZ</v>
      </c>
      <c r="E6" s="150" t="str">
        <f>PRESTAZIONIextraBDG!D13</f>
        <v>defAZ</v>
      </c>
      <c r="F6" s="150" t="str">
        <f>PRESTAZIONIextraBDG!E13</f>
        <v>0</v>
      </c>
      <c r="G6" s="150">
        <f>PRESTAZIONIextraBDG!F13</f>
        <v>0</v>
      </c>
      <c r="H6" s="150" t="str">
        <f>PRESTAZIONIextraBDG!G13</f>
        <v>Nome Struttura</v>
      </c>
    </row>
    <row r="7" spans="1:8" ht="24.75" x14ac:dyDescent="0.25">
      <c r="A7" s="147">
        <f>INTESTAZIONE!$B$7</f>
        <v>0</v>
      </c>
      <c r="B7" s="150">
        <f>PRESTAZIONIextraBDG!A14</f>
        <v>1</v>
      </c>
      <c r="C7" s="150">
        <f>PRESTAZIONIextraBDG!B14</f>
        <v>1</v>
      </c>
      <c r="D7" s="150" t="str">
        <f>PRESTAZIONIextraBDG!C14</f>
        <v>codAZ</v>
      </c>
      <c r="E7" s="150" t="str">
        <f>PRESTAZIONIextraBDG!D14</f>
        <v>defAZ</v>
      </c>
      <c r="F7" s="150" t="str">
        <f>PRESTAZIONIextraBDG!E14</f>
        <v>0</v>
      </c>
      <c r="G7" s="150">
        <f>PRESTAZIONIextraBDG!F14</f>
        <v>0</v>
      </c>
      <c r="H7" s="150" t="str">
        <f>PRESTAZIONIextraBDG!G14</f>
        <v>Nome Struttura</v>
      </c>
    </row>
    <row r="8" spans="1:8" ht="24.75" x14ac:dyDescent="0.25">
      <c r="A8" s="147">
        <f>INTESTAZIONE!$B$7</f>
        <v>0</v>
      </c>
      <c r="B8" s="150">
        <f>PRESTAZIONIextraBDG!A15</f>
        <v>1</v>
      </c>
      <c r="C8" s="150">
        <f>PRESTAZIONIextraBDG!B15</f>
        <v>1</v>
      </c>
      <c r="D8" s="150" t="str">
        <f>PRESTAZIONIextraBDG!C15</f>
        <v>codAZ</v>
      </c>
      <c r="E8" s="150" t="str">
        <f>PRESTAZIONIextraBDG!D15</f>
        <v>defAZ</v>
      </c>
      <c r="F8" s="150" t="str">
        <f>PRESTAZIONIextraBDG!E15</f>
        <v>0</v>
      </c>
      <c r="G8" s="150">
        <f>PRESTAZIONIextraBDG!F15</f>
        <v>0</v>
      </c>
      <c r="H8" s="150" t="str">
        <f>PRESTAZIONIextraBDG!G15</f>
        <v>Nome Struttura</v>
      </c>
    </row>
    <row r="9" spans="1:8" ht="24.75" x14ac:dyDescent="0.25">
      <c r="A9" s="147">
        <f>INTESTAZIONE!$B$7</f>
        <v>0</v>
      </c>
      <c r="B9" s="150">
        <f>PRESTAZIONIextraBDG!A16</f>
        <v>1</v>
      </c>
      <c r="C9" s="150">
        <f>PRESTAZIONIextraBDG!B16</f>
        <v>1</v>
      </c>
      <c r="D9" s="150" t="str">
        <f>PRESTAZIONIextraBDG!C16</f>
        <v>codAZ</v>
      </c>
      <c r="E9" s="150" t="str">
        <f>PRESTAZIONIextraBDG!D16</f>
        <v>defAZ</v>
      </c>
      <c r="F9" s="150" t="str">
        <f>PRESTAZIONIextraBDG!E16</f>
        <v>0</v>
      </c>
      <c r="G9" s="150">
        <f>PRESTAZIONIextraBDG!F16</f>
        <v>0</v>
      </c>
      <c r="H9" s="150" t="str">
        <f>PRESTAZIONIextraBDG!G16</f>
        <v>Nome Struttura</v>
      </c>
    </row>
    <row r="10" spans="1:8" ht="24.75" x14ac:dyDescent="0.25">
      <c r="A10" s="147">
        <f>INTESTAZIONE!$B$7</f>
        <v>0</v>
      </c>
      <c r="B10" s="150">
        <f>PRESTAZIONIextraBDG!A17</f>
        <v>1</v>
      </c>
      <c r="C10" s="150">
        <f>PRESTAZIONIextraBDG!B17</f>
        <v>1</v>
      </c>
      <c r="D10" s="150" t="str">
        <f>PRESTAZIONIextraBDG!C17</f>
        <v>codAZ</v>
      </c>
      <c r="E10" s="150" t="str">
        <f>PRESTAZIONIextraBDG!D17</f>
        <v>defAZ</v>
      </c>
      <c r="F10" s="150" t="str">
        <f>PRESTAZIONIextraBDG!E17</f>
        <v>0</v>
      </c>
      <c r="G10" s="150">
        <f>PRESTAZIONIextraBDG!F17</f>
        <v>0</v>
      </c>
      <c r="H10" s="150" t="str">
        <f>PRESTAZIONIextraBDG!G17</f>
        <v>Nome Struttura</v>
      </c>
    </row>
    <row r="11" spans="1:8" ht="24.75" x14ac:dyDescent="0.25">
      <c r="A11" s="147">
        <f>INTESTAZIONE!$B$7</f>
        <v>0</v>
      </c>
      <c r="B11" s="150">
        <f>PRESTAZIONIextraBDG!A18</f>
        <v>1</v>
      </c>
      <c r="C11" s="150">
        <f>PRESTAZIONIextraBDG!B18</f>
        <v>1</v>
      </c>
      <c r="D11" s="150" t="str">
        <f>PRESTAZIONIextraBDG!C18</f>
        <v>codAZ</v>
      </c>
      <c r="E11" s="150" t="str">
        <f>PRESTAZIONIextraBDG!D18</f>
        <v>defAZ</v>
      </c>
      <c r="F11" s="150" t="str">
        <f>PRESTAZIONIextraBDG!E18</f>
        <v>0</v>
      </c>
      <c r="G11" s="150">
        <f>PRESTAZIONIextraBDG!F18</f>
        <v>0</v>
      </c>
      <c r="H11" s="150" t="str">
        <f>PRESTAZIONIextraBDG!G18</f>
        <v>Nome Struttura</v>
      </c>
    </row>
    <row r="12" spans="1:8" ht="24.75" x14ac:dyDescent="0.25">
      <c r="A12" s="147">
        <f>INTESTAZIONE!$B$7</f>
        <v>0</v>
      </c>
      <c r="B12" s="150">
        <f>PRESTAZIONIextraBDG!A19</f>
        <v>1</v>
      </c>
      <c r="C12" s="150">
        <f>PRESTAZIONIextraBDG!B19</f>
        <v>1</v>
      </c>
      <c r="D12" s="150" t="str">
        <f>PRESTAZIONIextraBDG!C19</f>
        <v>codAZ</v>
      </c>
      <c r="E12" s="150" t="str">
        <f>PRESTAZIONIextraBDG!D19</f>
        <v>defAZ</v>
      </c>
      <c r="F12" s="150" t="str">
        <f>PRESTAZIONIextraBDG!E19</f>
        <v>0</v>
      </c>
      <c r="G12" s="150">
        <f>PRESTAZIONIextraBDG!F19</f>
        <v>0</v>
      </c>
      <c r="H12" s="150" t="str">
        <f>PRESTAZIONIextraBDG!G19</f>
        <v>Nome Struttura</v>
      </c>
    </row>
    <row r="13" spans="1:8" ht="24.75" x14ac:dyDescent="0.25">
      <c r="A13" s="147">
        <f>INTESTAZIONE!$B$7</f>
        <v>0</v>
      </c>
      <c r="B13" s="150">
        <f>PRESTAZIONIextraBDG!A20</f>
        <v>1</v>
      </c>
      <c r="C13" s="150">
        <f>PRESTAZIONIextraBDG!B20</f>
        <v>1</v>
      </c>
      <c r="D13" s="150" t="str">
        <f>PRESTAZIONIextraBDG!C20</f>
        <v>codAZ</v>
      </c>
      <c r="E13" s="150" t="str">
        <f>PRESTAZIONIextraBDG!D20</f>
        <v>defAZ</v>
      </c>
      <c r="F13" s="150" t="str">
        <f>PRESTAZIONIextraBDG!E20</f>
        <v>0</v>
      </c>
      <c r="G13" s="150">
        <f>PRESTAZIONIextraBDG!F20</f>
        <v>0</v>
      </c>
      <c r="H13" s="150" t="str">
        <f>PRESTAZIONIextraBDG!G20</f>
        <v>Nome Struttura</v>
      </c>
    </row>
    <row r="14" spans="1:8" ht="24.75" x14ac:dyDescent="0.25">
      <c r="A14" s="147">
        <f>INTESTAZIONE!$B$7</f>
        <v>0</v>
      </c>
      <c r="B14" s="150">
        <f>PRESTAZIONIextraBDG!A21</f>
        <v>1</v>
      </c>
      <c r="C14" s="150">
        <f>PRESTAZIONIextraBDG!B21</f>
        <v>1</v>
      </c>
      <c r="D14" s="150" t="str">
        <f>PRESTAZIONIextraBDG!C21</f>
        <v>codAZ</v>
      </c>
      <c r="E14" s="150" t="str">
        <f>PRESTAZIONIextraBDG!D21</f>
        <v>defAZ</v>
      </c>
      <c r="F14" s="150" t="str">
        <f>PRESTAZIONIextraBDG!E21</f>
        <v>0</v>
      </c>
      <c r="G14" s="150">
        <f>PRESTAZIONIextraBDG!F21</f>
        <v>0</v>
      </c>
      <c r="H14" s="150" t="str">
        <f>PRESTAZIONIextraBDG!G21</f>
        <v>Nome Struttura</v>
      </c>
    </row>
    <row r="15" spans="1:8" ht="24.75" x14ac:dyDescent="0.25">
      <c r="A15" s="147">
        <f>INTESTAZIONE!$B$7</f>
        <v>0</v>
      </c>
      <c r="B15" s="150">
        <f>PRESTAZIONIextraBDG!A22</f>
        <v>1</v>
      </c>
      <c r="C15" s="150">
        <f>PRESTAZIONIextraBDG!B22</f>
        <v>1</v>
      </c>
      <c r="D15" s="150" t="str">
        <f>PRESTAZIONIextraBDG!C22</f>
        <v>codAZ</v>
      </c>
      <c r="E15" s="150" t="str">
        <f>PRESTAZIONIextraBDG!D22</f>
        <v>defAZ</v>
      </c>
      <c r="F15" s="150" t="str">
        <f>PRESTAZIONIextraBDG!E22</f>
        <v>0</v>
      </c>
      <c r="G15" s="150">
        <f>PRESTAZIONIextraBDG!F22</f>
        <v>0</v>
      </c>
      <c r="H15" s="150" t="str">
        <f>PRESTAZIONIextraBDG!G22</f>
        <v>Nome Struttura</v>
      </c>
    </row>
    <row r="16" spans="1:8" ht="24.75" x14ac:dyDescent="0.25">
      <c r="A16" s="147">
        <f>INTESTAZIONE!$B$7</f>
        <v>0</v>
      </c>
      <c r="B16" s="150">
        <f>PRESTAZIONIextraBDG!A23</f>
        <v>1</v>
      </c>
      <c r="C16" s="150">
        <f>PRESTAZIONIextraBDG!B23</f>
        <v>1</v>
      </c>
      <c r="D16" s="150" t="str">
        <f>PRESTAZIONIextraBDG!C23</f>
        <v>codAZ</v>
      </c>
      <c r="E16" s="150" t="str">
        <f>PRESTAZIONIextraBDG!D23</f>
        <v>defAZ</v>
      </c>
      <c r="F16" s="150" t="str">
        <f>PRESTAZIONIextraBDG!E23</f>
        <v>0</v>
      </c>
      <c r="G16" s="150">
        <f>PRESTAZIONIextraBDG!F23</f>
        <v>0</v>
      </c>
      <c r="H16" s="150" t="str">
        <f>PRESTAZIONIextraBDG!G23</f>
        <v>Nome Struttura</v>
      </c>
    </row>
    <row r="17" spans="1:8" ht="24.75" x14ac:dyDescent="0.25">
      <c r="A17" s="147">
        <f>INTESTAZIONE!$B$7</f>
        <v>0</v>
      </c>
      <c r="B17" s="150">
        <f>PRESTAZIONIextraBDG!A24</f>
        <v>1</v>
      </c>
      <c r="C17" s="150">
        <f>PRESTAZIONIextraBDG!B24</f>
        <v>1</v>
      </c>
      <c r="D17" s="150" t="str">
        <f>PRESTAZIONIextraBDG!C24</f>
        <v>codAZ</v>
      </c>
      <c r="E17" s="150" t="str">
        <f>PRESTAZIONIextraBDG!D24</f>
        <v>defAZ</v>
      </c>
      <c r="F17" s="150" t="str">
        <f>PRESTAZIONIextraBDG!E24</f>
        <v>0</v>
      </c>
      <c r="G17" s="150">
        <f>PRESTAZIONIextraBDG!F24</f>
        <v>0</v>
      </c>
      <c r="H17" s="150" t="str">
        <f>PRESTAZIONIextraBDG!G24</f>
        <v>Nome Struttura</v>
      </c>
    </row>
    <row r="18" spans="1:8" ht="24.75" x14ac:dyDescent="0.25">
      <c r="A18" s="147">
        <f>INTESTAZIONE!$B$7</f>
        <v>0</v>
      </c>
      <c r="B18" s="150">
        <f>PRESTAZIONIextraBDG!A25</f>
        <v>1</v>
      </c>
      <c r="C18" s="150">
        <f>PRESTAZIONIextraBDG!B25</f>
        <v>1</v>
      </c>
      <c r="D18" s="150" t="str">
        <f>PRESTAZIONIextraBDG!C25</f>
        <v>codAZ</v>
      </c>
      <c r="E18" s="150" t="str">
        <f>PRESTAZIONIextraBDG!D25</f>
        <v>defAZ</v>
      </c>
      <c r="F18" s="150" t="str">
        <f>PRESTAZIONIextraBDG!E25</f>
        <v>0</v>
      </c>
      <c r="G18" s="150">
        <f>PRESTAZIONIextraBDG!F25</f>
        <v>0</v>
      </c>
      <c r="H18" s="150" t="str">
        <f>PRESTAZIONIextraBDG!G25</f>
        <v>Nome Struttura</v>
      </c>
    </row>
    <row r="19" spans="1:8" ht="24.75" x14ac:dyDescent="0.25">
      <c r="A19" s="147">
        <f>INTESTAZIONE!$B$7</f>
        <v>0</v>
      </c>
      <c r="B19" s="150">
        <f>PRESTAZIONIextraBDG!A26</f>
        <v>1</v>
      </c>
      <c r="C19" s="150">
        <f>PRESTAZIONIextraBDG!B26</f>
        <v>1</v>
      </c>
      <c r="D19" s="150" t="str">
        <f>PRESTAZIONIextraBDG!C26</f>
        <v>codAZ</v>
      </c>
      <c r="E19" s="150" t="str">
        <f>PRESTAZIONIextraBDG!D26</f>
        <v>defAZ</v>
      </c>
      <c r="F19" s="150" t="str">
        <f>PRESTAZIONIextraBDG!E26</f>
        <v>0</v>
      </c>
      <c r="G19" s="150">
        <f>PRESTAZIONIextraBDG!F26</f>
        <v>0</v>
      </c>
      <c r="H19" s="150" t="str">
        <f>PRESTAZIONIextraBDG!G26</f>
        <v>Nome Struttura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9"/>
  <sheetViews>
    <sheetView workbookViewId="0">
      <selection activeCell="H14" sqref="H14"/>
    </sheetView>
  </sheetViews>
  <sheetFormatPr defaultRowHeight="15" x14ac:dyDescent="0.25"/>
  <sheetData>
    <row r="1" spans="1:18" ht="33" x14ac:dyDescent="0.25">
      <c r="A1" s="8" t="s">
        <v>3404</v>
      </c>
      <c r="B1" s="11" t="s">
        <v>20</v>
      </c>
      <c r="C1" s="11" t="s">
        <v>23</v>
      </c>
      <c r="D1" s="7" t="s">
        <v>21</v>
      </c>
      <c r="E1" s="61"/>
      <c r="F1" s="12" t="s">
        <v>2202</v>
      </c>
      <c r="G1" s="12" t="s">
        <v>4</v>
      </c>
      <c r="H1" s="39" t="s">
        <v>3130</v>
      </c>
    </row>
    <row r="2" spans="1:18" x14ac:dyDescent="0.25">
      <c r="A2" s="147">
        <f>INTESTAZIONE!$B$7</f>
        <v>0</v>
      </c>
      <c r="B2" s="150">
        <f>'FARMACI PRESIDI'!A10</f>
        <v>1</v>
      </c>
      <c r="C2" s="150">
        <f>'FARMACI PRESIDI'!B10</f>
        <v>1</v>
      </c>
      <c r="D2" s="150">
        <f>'FARMACI PRESIDI'!C10</f>
        <v>0</v>
      </c>
      <c r="E2" s="150">
        <f>'FARMACI PRESIDI'!D10</f>
        <v>0</v>
      </c>
      <c r="F2" s="150">
        <f>'FARMACI PRESIDI'!E10</f>
        <v>0</v>
      </c>
      <c r="G2" s="150">
        <f>'FARMACI PRESIDI'!F10</f>
        <v>0</v>
      </c>
      <c r="H2" s="150">
        <f>'FARMACI PRESIDI'!G10</f>
        <v>0</v>
      </c>
    </row>
    <row r="3" spans="1:18" x14ac:dyDescent="0.25">
      <c r="A3" s="147">
        <f>INTESTAZIONE!$B$7</f>
        <v>0</v>
      </c>
      <c r="B3" s="150">
        <f>'FARMACI PRESIDI'!A11</f>
        <v>1</v>
      </c>
      <c r="C3" s="150">
        <f>'FARMACI PRESIDI'!B11</f>
        <v>1</v>
      </c>
      <c r="D3" s="150">
        <f>'FARMACI PRESIDI'!C11</f>
        <v>0</v>
      </c>
      <c r="E3" s="150">
        <f>'FARMACI PRESIDI'!D11</f>
        <v>0</v>
      </c>
      <c r="F3" s="150">
        <f>'FARMACI PRESIDI'!E11</f>
        <v>0</v>
      </c>
      <c r="G3" s="150">
        <f>'FARMACI PRESIDI'!F11</f>
        <v>0</v>
      </c>
      <c r="H3" s="150">
        <f>'FARMACI PRESIDI'!G11</f>
        <v>0</v>
      </c>
    </row>
    <row r="4" spans="1:18" x14ac:dyDescent="0.25">
      <c r="A4" s="147">
        <f>INTESTAZIONE!$B$7</f>
        <v>0</v>
      </c>
      <c r="B4" s="150">
        <f>'FARMACI PRESIDI'!A12</f>
        <v>1</v>
      </c>
      <c r="C4" s="150">
        <f>'FARMACI PRESIDI'!B12</f>
        <v>1</v>
      </c>
      <c r="D4" s="150">
        <f>'FARMACI PRESIDI'!C12</f>
        <v>0</v>
      </c>
      <c r="E4" s="150">
        <f>'FARMACI PRESIDI'!D12</f>
        <v>0</v>
      </c>
      <c r="F4" s="150">
        <f>'FARMACI PRESIDI'!E12</f>
        <v>0</v>
      </c>
      <c r="G4" s="150">
        <f>'FARMACI PRESIDI'!F12</f>
        <v>0</v>
      </c>
      <c r="H4" s="150">
        <f>'FARMACI PRESIDI'!G12</f>
        <v>0</v>
      </c>
    </row>
    <row r="5" spans="1:18" x14ac:dyDescent="0.25">
      <c r="A5" s="147">
        <f>INTESTAZIONE!$B$7</f>
        <v>0</v>
      </c>
      <c r="B5" s="150">
        <f>'FARMACI PRESIDI'!A13</f>
        <v>1</v>
      </c>
      <c r="C5" s="150">
        <f>'FARMACI PRESIDI'!B13</f>
        <v>1</v>
      </c>
      <c r="D5" s="150">
        <f>'FARMACI PRESIDI'!C13</f>
        <v>0</v>
      </c>
      <c r="E5" s="150">
        <f>'FARMACI PRESIDI'!D13</f>
        <v>0</v>
      </c>
      <c r="F5" s="150">
        <f>'FARMACI PRESIDI'!E13</f>
        <v>0</v>
      </c>
      <c r="G5" s="150">
        <f>'FARMACI PRESIDI'!F13</f>
        <v>0</v>
      </c>
      <c r="H5" s="150">
        <f>'FARMACI PRESIDI'!G13</f>
        <v>0</v>
      </c>
    </row>
    <row r="6" spans="1:18" x14ac:dyDescent="0.25">
      <c r="A6" s="147">
        <f>INTESTAZIONE!$B$7</f>
        <v>0</v>
      </c>
      <c r="B6" s="150">
        <f>'FARMACI PRESIDI'!A14</f>
        <v>1</v>
      </c>
      <c r="C6" s="150">
        <f>'FARMACI PRESIDI'!B14</f>
        <v>1</v>
      </c>
      <c r="D6" s="150">
        <f>'FARMACI PRESIDI'!C14</f>
        <v>0</v>
      </c>
      <c r="E6" s="150">
        <f>'FARMACI PRESIDI'!D14</f>
        <v>0</v>
      </c>
      <c r="F6" s="150">
        <f>'FARMACI PRESIDI'!E14</f>
        <v>0</v>
      </c>
      <c r="G6" s="150">
        <f>'FARMACI PRESIDI'!F14</f>
        <v>0</v>
      </c>
      <c r="H6" s="150">
        <f>'FARMACI PRESIDI'!G14</f>
        <v>0</v>
      </c>
    </row>
    <row r="7" spans="1:18" x14ac:dyDescent="0.25">
      <c r="A7" s="147">
        <f>INTESTAZIONE!$B$7</f>
        <v>0</v>
      </c>
      <c r="B7" s="150">
        <f>'FARMACI PRESIDI'!A15</f>
        <v>1</v>
      </c>
      <c r="C7" s="150">
        <f>'FARMACI PRESIDI'!B15</f>
        <v>1</v>
      </c>
      <c r="D7" s="150">
        <f>'FARMACI PRESIDI'!C15</f>
        <v>0</v>
      </c>
      <c r="E7" s="150">
        <f>'FARMACI PRESIDI'!D15</f>
        <v>0</v>
      </c>
      <c r="F7" s="150">
        <f>'FARMACI PRESIDI'!E15</f>
        <v>0</v>
      </c>
      <c r="G7" s="150">
        <f>'FARMACI PRESIDI'!F15</f>
        <v>0</v>
      </c>
      <c r="H7" s="150">
        <f>'FARMACI PRESIDI'!G15</f>
        <v>0</v>
      </c>
    </row>
    <row r="8" spans="1:18" x14ac:dyDescent="0.25">
      <c r="A8" s="147">
        <f>INTESTAZIONE!$B$7</f>
        <v>0</v>
      </c>
      <c r="B8" s="150">
        <f>'FARMACI PRESIDI'!A16</f>
        <v>1</v>
      </c>
      <c r="C8" s="150">
        <f>'FARMACI PRESIDI'!B16</f>
        <v>1</v>
      </c>
      <c r="D8" s="150">
        <f>'FARMACI PRESIDI'!C16</f>
        <v>0</v>
      </c>
      <c r="E8" s="150">
        <f>'FARMACI PRESIDI'!D16</f>
        <v>0</v>
      </c>
      <c r="F8" s="150">
        <f>'FARMACI PRESIDI'!E16</f>
        <v>0</v>
      </c>
      <c r="G8" s="150">
        <f>'FARMACI PRESIDI'!F16</f>
        <v>0</v>
      </c>
      <c r="H8" s="150">
        <f>'FARMACI PRESIDI'!G16</f>
        <v>0</v>
      </c>
    </row>
    <row r="9" spans="1:18" x14ac:dyDescent="0.25">
      <c r="A9" s="147">
        <f>INTESTAZIONE!$B$7</f>
        <v>0</v>
      </c>
      <c r="B9" s="150">
        <f>'FARMACI PRESIDI'!A17</f>
        <v>1</v>
      </c>
      <c r="C9" s="150">
        <f>'FARMACI PRESIDI'!B17</f>
        <v>1</v>
      </c>
      <c r="D9" s="150">
        <f>'FARMACI PRESIDI'!C17</f>
        <v>0</v>
      </c>
      <c r="E9" s="150">
        <f>'FARMACI PRESIDI'!D17</f>
        <v>0</v>
      </c>
      <c r="F9" s="150">
        <f>'FARMACI PRESIDI'!E17</f>
        <v>0</v>
      </c>
      <c r="G9" s="150">
        <f>'FARMACI PRESIDI'!F17</f>
        <v>0</v>
      </c>
      <c r="H9" s="150">
        <f>'FARMACI PRESIDI'!G17</f>
        <v>0</v>
      </c>
    </row>
    <row r="10" spans="1:18" x14ac:dyDescent="0.25">
      <c r="A10" s="147">
        <f>INTESTAZIONE!$B$7</f>
        <v>0</v>
      </c>
      <c r="B10" s="150">
        <f>'FARMACI PRESIDI'!A18</f>
        <v>1</v>
      </c>
      <c r="C10" s="150">
        <f>'FARMACI PRESIDI'!B18</f>
        <v>1</v>
      </c>
      <c r="D10" s="150">
        <f>'FARMACI PRESIDI'!C18</f>
        <v>0</v>
      </c>
      <c r="E10" s="150">
        <f>'FARMACI PRESIDI'!D18</f>
        <v>0</v>
      </c>
      <c r="F10" s="150">
        <f>'FARMACI PRESIDI'!E18</f>
        <v>0</v>
      </c>
      <c r="G10" s="150">
        <f>'FARMACI PRESIDI'!F18</f>
        <v>0</v>
      </c>
      <c r="H10" s="150">
        <f>'FARMACI PRESIDI'!G18</f>
        <v>0</v>
      </c>
    </row>
    <row r="11" spans="1:18" x14ac:dyDescent="0.25">
      <c r="A11" s="147">
        <f>INTESTAZIONE!$B$7</f>
        <v>0</v>
      </c>
      <c r="B11" s="150">
        <f>'FARMACI PRESIDI'!A19</f>
        <v>1</v>
      </c>
      <c r="C11" s="150">
        <f>'FARMACI PRESIDI'!B19</f>
        <v>1</v>
      </c>
      <c r="D11" s="150">
        <f>'FARMACI PRESIDI'!C19</f>
        <v>0</v>
      </c>
      <c r="E11" s="150">
        <f>'FARMACI PRESIDI'!D19</f>
        <v>0</v>
      </c>
      <c r="F11" s="150">
        <f>'FARMACI PRESIDI'!E19</f>
        <v>0</v>
      </c>
      <c r="G11" s="150">
        <f>'FARMACI PRESIDI'!F19</f>
        <v>0</v>
      </c>
      <c r="H11" s="150">
        <f>'FARMACI PRESIDI'!G19</f>
        <v>0</v>
      </c>
    </row>
    <row r="12" spans="1:18" x14ac:dyDescent="0.25">
      <c r="A12" s="147">
        <f>INTESTAZIONE!$B$7</f>
        <v>0</v>
      </c>
      <c r="B12" s="150">
        <f>'FARMACI PRESIDI'!A20</f>
        <v>1</v>
      </c>
      <c r="C12" s="150">
        <f>'FARMACI PRESIDI'!B20</f>
        <v>1</v>
      </c>
      <c r="D12" s="150">
        <f>'FARMACI PRESIDI'!C20</f>
        <v>0</v>
      </c>
      <c r="E12" s="150">
        <f>'FARMACI PRESIDI'!D20</f>
        <v>0</v>
      </c>
      <c r="F12" s="150">
        <f>'FARMACI PRESIDI'!E20</f>
        <v>0</v>
      </c>
      <c r="G12" s="150">
        <f>'FARMACI PRESIDI'!F20</f>
        <v>0</v>
      </c>
      <c r="H12" s="150">
        <f>'FARMACI PRESIDI'!G20</f>
        <v>0</v>
      </c>
    </row>
    <row r="13" spans="1:18" x14ac:dyDescent="0.25">
      <c r="A13" s="147">
        <f>INTESTAZIONE!$B$7</f>
        <v>0</v>
      </c>
      <c r="B13" s="150">
        <f>'FARMACI PRESIDI'!A21</f>
        <v>1</v>
      </c>
      <c r="C13" s="150">
        <f>'FARMACI PRESIDI'!B21</f>
        <v>1</v>
      </c>
      <c r="D13" s="150">
        <f>'FARMACI PRESIDI'!C21</f>
        <v>0</v>
      </c>
      <c r="E13" s="150">
        <f>'FARMACI PRESIDI'!D21</f>
        <v>0</v>
      </c>
      <c r="F13" s="150">
        <f>'FARMACI PRESIDI'!E21</f>
        <v>0</v>
      </c>
      <c r="G13" s="150">
        <f>'FARMACI PRESIDI'!F21</f>
        <v>0</v>
      </c>
      <c r="H13" s="150">
        <f>'FARMACI PRESIDI'!G21</f>
        <v>0</v>
      </c>
      <c r="L13" s="150"/>
      <c r="M13" s="150"/>
      <c r="N13" s="150"/>
      <c r="O13" s="150"/>
      <c r="P13" s="150"/>
      <c r="Q13" s="150"/>
      <c r="R13" s="150"/>
    </row>
    <row r="14" spans="1:18" x14ac:dyDescent="0.25">
      <c r="A14" s="147">
        <f>INTESTAZIONE!$B$7</f>
        <v>0</v>
      </c>
      <c r="B14" s="150">
        <f>'FARMACI PRESIDI'!A22</f>
        <v>1</v>
      </c>
      <c r="C14" s="150">
        <f>'FARMACI PRESIDI'!B22</f>
        <v>1</v>
      </c>
      <c r="D14" s="150">
        <f>'FARMACI PRESIDI'!C22</f>
        <v>0</v>
      </c>
      <c r="E14" s="150">
        <f>'FARMACI PRESIDI'!D22</f>
        <v>0</v>
      </c>
      <c r="F14" s="150">
        <f>'FARMACI PRESIDI'!E22</f>
        <v>0</v>
      </c>
      <c r="G14" s="150">
        <f>'FARMACI PRESIDI'!F22</f>
        <v>0</v>
      </c>
      <c r="H14" s="150">
        <f>'FARMACI PRESIDI'!G22</f>
        <v>0</v>
      </c>
    </row>
    <row r="15" spans="1:18" x14ac:dyDescent="0.25">
      <c r="A15" s="147">
        <f>INTESTAZIONE!$B$7</f>
        <v>0</v>
      </c>
      <c r="B15" s="150">
        <f>'FARMACI PRESIDI'!A23</f>
        <v>1</v>
      </c>
      <c r="C15" s="150">
        <f>'FARMACI PRESIDI'!B23</f>
        <v>1</v>
      </c>
      <c r="D15" s="150">
        <f>'FARMACI PRESIDI'!C23</f>
        <v>0</v>
      </c>
      <c r="E15" s="150">
        <f>'FARMACI PRESIDI'!D23</f>
        <v>0</v>
      </c>
      <c r="F15" s="150">
        <f>'FARMACI PRESIDI'!E23</f>
        <v>0</v>
      </c>
      <c r="G15" s="150">
        <f>'FARMACI PRESIDI'!F23</f>
        <v>0</v>
      </c>
      <c r="H15" s="150">
        <f>'FARMACI PRESIDI'!G23</f>
        <v>0</v>
      </c>
    </row>
    <row r="16" spans="1:18" x14ac:dyDescent="0.25">
      <c r="A16" s="147">
        <f>INTESTAZIONE!$B$7</f>
        <v>0</v>
      </c>
      <c r="B16" s="150">
        <f>'FARMACI PRESIDI'!A24</f>
        <v>1</v>
      </c>
      <c r="C16" s="150">
        <f>'FARMACI PRESIDI'!B24</f>
        <v>1</v>
      </c>
      <c r="D16" s="150">
        <f>'FARMACI PRESIDI'!C24</f>
        <v>0</v>
      </c>
      <c r="E16" s="150">
        <f>'FARMACI PRESIDI'!D24</f>
        <v>0</v>
      </c>
      <c r="F16" s="150">
        <f>'FARMACI PRESIDI'!E24</f>
        <v>0</v>
      </c>
      <c r="G16" s="150">
        <f>'FARMACI PRESIDI'!F24</f>
        <v>0</v>
      </c>
      <c r="H16" s="150">
        <f>'FARMACI PRESIDI'!G24</f>
        <v>0</v>
      </c>
    </row>
    <row r="17" spans="1:8" x14ac:dyDescent="0.25">
      <c r="A17" s="147">
        <f>INTESTAZIONE!$B$7</f>
        <v>0</v>
      </c>
      <c r="B17" s="150">
        <f>'FARMACI PRESIDI'!A25</f>
        <v>1</v>
      </c>
      <c r="C17" s="150">
        <f>'FARMACI PRESIDI'!B25</f>
        <v>1</v>
      </c>
      <c r="D17" s="150">
        <f>'FARMACI PRESIDI'!C25</f>
        <v>0</v>
      </c>
      <c r="E17" s="150">
        <f>'FARMACI PRESIDI'!D25</f>
        <v>0</v>
      </c>
      <c r="F17" s="150">
        <f>'FARMACI PRESIDI'!E25</f>
        <v>0</v>
      </c>
      <c r="G17" s="150">
        <f>'FARMACI PRESIDI'!F25</f>
        <v>0</v>
      </c>
      <c r="H17" s="150">
        <f>'FARMACI PRESIDI'!G25</f>
        <v>0</v>
      </c>
    </row>
    <row r="18" spans="1:8" x14ac:dyDescent="0.25">
      <c r="A18" s="147"/>
      <c r="B18" s="150"/>
      <c r="C18" s="150"/>
      <c r="D18" s="150"/>
      <c r="E18" s="150"/>
      <c r="F18" s="150"/>
      <c r="G18" s="150"/>
      <c r="H18" s="150"/>
    </row>
    <row r="19" spans="1:8" x14ac:dyDescent="0.25">
      <c r="A19" s="147"/>
      <c r="B19" s="150"/>
      <c r="C19" s="150"/>
      <c r="D19" s="150"/>
      <c r="E19" s="150"/>
      <c r="F19" s="150"/>
      <c r="G19" s="150"/>
      <c r="H19" s="1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0"/>
  <sheetViews>
    <sheetView topLeftCell="A19" workbookViewId="0">
      <selection activeCell="F34" sqref="F34"/>
    </sheetView>
  </sheetViews>
  <sheetFormatPr defaultColWidth="8.85546875" defaultRowHeight="15" x14ac:dyDescent="0.25"/>
  <cols>
    <col min="1" max="1" width="5.140625" style="28" customWidth="1"/>
    <col min="3" max="3" width="23.28515625" customWidth="1"/>
    <col min="4" max="4" width="5.42578125" customWidth="1"/>
    <col min="6" max="6" width="6.42578125" customWidth="1"/>
    <col min="7" max="7" width="17.140625" customWidth="1"/>
    <col min="8" max="8" width="10.28515625" customWidth="1"/>
  </cols>
  <sheetData>
    <row r="2" spans="1:9" ht="50.25" customHeight="1" x14ac:dyDescent="0.25"/>
    <row r="3" spans="1:9" x14ac:dyDescent="0.25">
      <c r="E3" s="70"/>
      <c r="F3" s="70"/>
      <c r="G3" s="70"/>
      <c r="H3" s="70"/>
    </row>
    <row r="4" spans="1:9" x14ac:dyDescent="0.25">
      <c r="B4" s="71" t="s">
        <v>3163</v>
      </c>
      <c r="C4" s="71"/>
      <c r="D4" s="71"/>
      <c r="E4" s="72"/>
      <c r="F4" s="72"/>
      <c r="G4" s="72"/>
      <c r="H4" s="72"/>
    </row>
    <row r="5" spans="1:9" s="72" customFormat="1" ht="26.25" customHeight="1" x14ac:dyDescent="0.25">
      <c r="A5" s="90"/>
      <c r="B5" s="197" t="str">
        <f>INTESTAZIONE!$B$7 &amp; " - " &amp;INTESTAZIONE!$B$8</f>
        <v xml:space="preserve"> - </v>
      </c>
      <c r="C5" s="197"/>
      <c r="D5" s="197"/>
      <c r="E5" s="197"/>
      <c r="F5" s="197"/>
      <c r="G5" s="197"/>
      <c r="H5" s="197"/>
      <c r="I5" s="198"/>
    </row>
    <row r="6" spans="1:9" ht="15" customHeight="1" x14ac:dyDescent="0.25">
      <c r="A6" s="54"/>
      <c r="B6" s="196" t="e">
        <f>INTESTAZIONE!B16</f>
        <v>#N/A</v>
      </c>
      <c r="C6" s="196"/>
      <c r="D6" s="196"/>
      <c r="E6" s="196"/>
      <c r="F6" s="196"/>
      <c r="G6" s="196"/>
      <c r="H6" s="196"/>
    </row>
    <row r="7" spans="1:9" x14ac:dyDescent="0.25">
      <c r="A7" s="73" t="s">
        <v>3164</v>
      </c>
      <c r="B7" s="71" t="s">
        <v>3165</v>
      </c>
      <c r="C7" s="71"/>
      <c r="D7" s="3"/>
      <c r="E7" s="72"/>
      <c r="F7" s="72"/>
      <c r="G7" s="72"/>
      <c r="H7" s="72"/>
    </row>
    <row r="8" spans="1:9" ht="6.75" customHeight="1" x14ac:dyDescent="0.25">
      <c r="A8" s="74"/>
      <c r="B8" s="34"/>
      <c r="C8" s="34"/>
      <c r="D8" s="34"/>
      <c r="E8" s="34"/>
      <c r="F8" s="34"/>
      <c r="G8" s="34"/>
      <c r="H8" s="34"/>
      <c r="I8" s="34"/>
    </row>
    <row r="9" spans="1:9" s="4" customFormat="1" ht="20.25" customHeight="1" x14ac:dyDescent="0.25">
      <c r="A9" s="86" t="s">
        <v>3204</v>
      </c>
      <c r="B9" s="72" t="s">
        <v>3203</v>
      </c>
      <c r="D9" s="96" t="s">
        <v>3202</v>
      </c>
    </row>
    <row r="10" spans="1:9" x14ac:dyDescent="0.25">
      <c r="A10" s="126" t="s">
        <v>3197</v>
      </c>
      <c r="B10" s="1" t="s">
        <v>3256</v>
      </c>
      <c r="C10" s="1"/>
      <c r="D10" s="60"/>
    </row>
    <row r="11" spans="1:9" x14ac:dyDescent="0.25">
      <c r="A11" s="126" t="s">
        <v>3198</v>
      </c>
      <c r="B11" s="1" t="s">
        <v>3199</v>
      </c>
      <c r="C11" s="1"/>
      <c r="D11" s="60"/>
    </row>
    <row r="12" spans="1:9" x14ac:dyDescent="0.25">
      <c r="A12" s="126" t="s">
        <v>3201</v>
      </c>
      <c r="B12" s="1" t="s">
        <v>3200</v>
      </c>
      <c r="C12" s="1"/>
      <c r="D12" s="60"/>
    </row>
    <row r="13" spans="1:9" x14ac:dyDescent="0.25">
      <c r="A13" s="128"/>
      <c r="B13" s="127"/>
    </row>
    <row r="14" spans="1:9" x14ac:dyDescent="0.25">
      <c r="A14" s="126" t="s">
        <v>3206</v>
      </c>
      <c r="B14" s="1" t="s">
        <v>3205</v>
      </c>
      <c r="C14" s="87"/>
      <c r="D14" s="87"/>
      <c r="E14" s="87"/>
      <c r="F14" s="87"/>
      <c r="G14" s="87"/>
      <c r="H14" s="87"/>
      <c r="I14" s="87"/>
    </row>
    <row r="15" spans="1:9" s="36" customFormat="1" ht="8.25" customHeight="1" x14ac:dyDescent="0.2">
      <c r="A15" s="84"/>
      <c r="H15" s="85" t="s">
        <v>3152</v>
      </c>
    </row>
    <row r="16" spans="1:9" x14ac:dyDescent="0.25">
      <c r="A16" s="126" t="s">
        <v>3208</v>
      </c>
      <c r="B16" s="1" t="s">
        <v>3207</v>
      </c>
      <c r="D16" s="60"/>
      <c r="F16" t="s">
        <v>3209</v>
      </c>
      <c r="H16" s="62"/>
    </row>
    <row r="17" spans="1:9" x14ac:dyDescent="0.25">
      <c r="B17" s="36"/>
      <c r="D17" s="42"/>
    </row>
    <row r="18" spans="1:9" x14ac:dyDescent="0.25">
      <c r="A18" s="126" t="s">
        <v>3211</v>
      </c>
      <c r="B18" s="1" t="s">
        <v>3210</v>
      </c>
      <c r="D18" s="60"/>
    </row>
    <row r="19" spans="1:9" ht="6" customHeight="1" x14ac:dyDescent="0.25">
      <c r="A19" s="126"/>
      <c r="B19" s="1"/>
    </row>
    <row r="20" spans="1:9" x14ac:dyDescent="0.25">
      <c r="A20" t="s">
        <v>3212</v>
      </c>
      <c r="B20" s="1" t="s">
        <v>3144</v>
      </c>
      <c r="D20" s="47" t="s">
        <v>3143</v>
      </c>
      <c r="E20" s="61"/>
    </row>
    <row r="21" spans="1:9" x14ac:dyDescent="0.25">
      <c r="A21" t="s">
        <v>3213</v>
      </c>
      <c r="B21" s="1"/>
      <c r="D21" s="47" t="s">
        <v>3145</v>
      </c>
      <c r="E21" s="61"/>
    </row>
    <row r="22" spans="1:9" x14ac:dyDescent="0.25">
      <c r="A22" s="126" t="s">
        <v>3214</v>
      </c>
      <c r="B22" s="1" t="s">
        <v>3272</v>
      </c>
      <c r="D22" s="47"/>
      <c r="H22" s="62"/>
    </row>
    <row r="23" spans="1:9" x14ac:dyDescent="0.25">
      <c r="B23" s="36"/>
      <c r="D23" s="47"/>
      <c r="H23" s="102" t="s">
        <v>3216</v>
      </c>
    </row>
    <row r="24" spans="1:9" x14ac:dyDescent="0.25">
      <c r="A24" s="28" t="s">
        <v>3217</v>
      </c>
      <c r="B24" s="36" t="s">
        <v>3215</v>
      </c>
      <c r="D24" s="60"/>
      <c r="F24" t="s">
        <v>3218</v>
      </c>
      <c r="H24" s="62"/>
    </row>
    <row r="25" spans="1:9" x14ac:dyDescent="0.25">
      <c r="A25" s="74"/>
      <c r="B25" s="92"/>
      <c r="C25" s="34"/>
      <c r="D25" s="34"/>
      <c r="E25" s="34"/>
      <c r="F25" s="34"/>
      <c r="G25" s="34"/>
      <c r="H25" s="34"/>
      <c r="I25" s="34"/>
    </row>
    <row r="26" spans="1:9" x14ac:dyDescent="0.25">
      <c r="A26" s="73" t="s">
        <v>3146</v>
      </c>
      <c r="B26" s="36"/>
      <c r="D26" s="75"/>
    </row>
    <row r="27" spans="1:9" x14ac:dyDescent="0.25">
      <c r="A27" s="28" t="s">
        <v>3147</v>
      </c>
      <c r="B27" s="195" t="s">
        <v>152</v>
      </c>
      <c r="C27" s="195"/>
      <c r="D27" s="195"/>
      <c r="E27" s="2" t="s">
        <v>3151</v>
      </c>
      <c r="F27" s="59"/>
      <c r="G27" t="s">
        <v>3531</v>
      </c>
      <c r="H27" s="58">
        <f>F27*Legende!$F$1</f>
        <v>0</v>
      </c>
    </row>
    <row r="28" spans="1:9" x14ac:dyDescent="0.25">
      <c r="A28" s="28" t="s">
        <v>3149</v>
      </c>
      <c r="B28" s="195"/>
      <c r="C28" s="195"/>
      <c r="D28" s="195"/>
      <c r="E28" s="2" t="s">
        <v>3151</v>
      </c>
      <c r="F28" s="59">
        <v>0</v>
      </c>
      <c r="H28" s="58">
        <f>F28*Legende!$F$1</f>
        <v>0</v>
      </c>
    </row>
    <row r="29" spans="1:9" x14ac:dyDescent="0.25">
      <c r="A29" t="s">
        <v>3148</v>
      </c>
      <c r="B29" s="195"/>
      <c r="C29" s="195"/>
      <c r="D29" s="195"/>
      <c r="E29" s="2" t="s">
        <v>3151</v>
      </c>
      <c r="F29" s="59">
        <v>0</v>
      </c>
      <c r="H29" s="58">
        <f>F29*Legende!$F$1</f>
        <v>0</v>
      </c>
    </row>
    <row r="30" spans="1:9" x14ac:dyDescent="0.25">
      <c r="A30" s="28" t="s">
        <v>3150</v>
      </c>
      <c r="B30" s="195"/>
      <c r="C30" s="195"/>
      <c r="D30" s="195"/>
      <c r="E30" s="2" t="s">
        <v>3151</v>
      </c>
      <c r="F30" s="59">
        <v>0</v>
      </c>
      <c r="H30" s="58">
        <f>F30*Legende!$F$1</f>
        <v>0</v>
      </c>
    </row>
    <row r="32" spans="1:9" x14ac:dyDescent="0.25">
      <c r="A32" s="73" t="s">
        <v>3520</v>
      </c>
      <c r="B32" s="36"/>
      <c r="D32" s="75"/>
    </row>
    <row r="33" spans="1:10" x14ac:dyDescent="0.25">
      <c r="A33" s="28" t="s">
        <v>3147</v>
      </c>
      <c r="B33" s="194" t="s">
        <v>3521</v>
      </c>
      <c r="C33" s="178"/>
      <c r="D33" s="178"/>
      <c r="H33" s="58">
        <v>2000</v>
      </c>
    </row>
    <row r="34" spans="1:10" x14ac:dyDescent="0.25">
      <c r="A34" s="73">
        <v>2</v>
      </c>
      <c r="B34" s="194" t="s">
        <v>3522</v>
      </c>
      <c r="C34" s="178"/>
      <c r="D34" s="178"/>
      <c r="E34" s="2" t="s">
        <v>3523</v>
      </c>
      <c r="F34" s="59"/>
      <c r="G34" t="s">
        <v>3524</v>
      </c>
      <c r="H34" s="58">
        <f>1500*(F34-1)</f>
        <v>-1500</v>
      </c>
    </row>
    <row r="36" spans="1:10" x14ac:dyDescent="0.25">
      <c r="A36" s="15" t="s">
        <v>3168</v>
      </c>
    </row>
    <row r="37" spans="1:10" x14ac:dyDescent="0.25">
      <c r="A37" s="21"/>
      <c r="B37" s="116"/>
    </row>
    <row r="38" spans="1:10" x14ac:dyDescent="0.25">
      <c r="A38" s="15" t="s">
        <v>3173</v>
      </c>
    </row>
    <row r="39" spans="1:10" x14ac:dyDescent="0.25">
      <c r="A39"/>
      <c r="B39" s="80" t="e">
        <f>INTESTAZIONE!B16</f>
        <v>#N/A</v>
      </c>
      <c r="C39" s="120"/>
      <c r="J39" s="36"/>
    </row>
    <row r="40" spans="1:10" x14ac:dyDescent="0.25">
      <c r="B40" s="80" t="s">
        <v>3171</v>
      </c>
      <c r="C40" s="121"/>
    </row>
  </sheetData>
  <mergeCells count="8">
    <mergeCell ref="B33:D33"/>
    <mergeCell ref="B34:D34"/>
    <mergeCell ref="B30:D30"/>
    <mergeCell ref="B6:H6"/>
    <mergeCell ref="B5:I5"/>
    <mergeCell ref="B29:D29"/>
    <mergeCell ref="B28:D28"/>
    <mergeCell ref="B27:D27"/>
  </mergeCells>
  <pageMargins left="0.70866141732283472" right="0.70866141732283472" top="0.15748031496062992" bottom="0.35433070866141736" header="0.31496062992125984" footer="0.1181102362204724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Legende!$C$1:$C$2</xm:f>
          </x14:formula1>
          <xm:sqref>D26 D24 D16:D18 D10:D12 D32</xm:sqref>
        </x14:dataValidation>
        <x14:dataValidation type="list" allowBlank="1" showInputMessage="1" showErrorMessage="1" xr:uid="{00000000-0002-0000-0100-000001000000}">
          <x14:formula1>
            <xm:f>USC!$B:$B</xm:f>
          </x14:formula1>
          <xm:sqref>B27:D30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36"/>
  <sheetViews>
    <sheetView topLeftCell="A13" workbookViewId="0">
      <selection activeCell="A15" sqref="A15"/>
    </sheetView>
  </sheetViews>
  <sheetFormatPr defaultColWidth="8.85546875" defaultRowHeight="15" x14ac:dyDescent="0.25"/>
  <cols>
    <col min="1" max="1" width="5.140625" style="102" customWidth="1"/>
    <col min="2" max="2" width="33.140625" style="1" customWidth="1"/>
    <col min="3" max="3" width="10" style="3" customWidth="1"/>
    <col min="4" max="4" width="11.7109375" style="3" customWidth="1"/>
    <col min="5" max="5" width="15.140625" customWidth="1"/>
    <col min="6" max="6" width="8.85546875" style="2"/>
    <col min="7" max="7" width="17.140625" customWidth="1"/>
    <col min="9" max="9" width="8.42578125" style="85" customWidth="1"/>
    <col min="10" max="10" width="7.140625" style="85" customWidth="1"/>
  </cols>
  <sheetData>
    <row r="1" spans="1:10" ht="15" customHeight="1" x14ac:dyDescent="0.25">
      <c r="A1" s="54"/>
      <c r="B1"/>
      <c r="C1"/>
      <c r="D1"/>
      <c r="E1" s="70" t="s">
        <v>3162</v>
      </c>
      <c r="F1" s="101"/>
      <c r="G1" s="4"/>
      <c r="H1" s="4"/>
      <c r="I1" s="36"/>
      <c r="J1" s="36"/>
    </row>
    <row r="2" spans="1:10" x14ac:dyDescent="0.25">
      <c r="A2" s="54"/>
      <c r="B2"/>
      <c r="C2"/>
      <c r="D2"/>
      <c r="E2" s="4"/>
      <c r="F2" s="101"/>
      <c r="G2" s="4"/>
      <c r="H2" s="4"/>
      <c r="I2" s="36"/>
      <c r="J2" s="36"/>
    </row>
    <row r="3" spans="1:10" x14ac:dyDescent="0.25">
      <c r="A3" s="54"/>
      <c r="B3"/>
      <c r="C3"/>
      <c r="D3"/>
      <c r="E3" s="4"/>
      <c r="F3" s="101"/>
      <c r="G3" s="4"/>
      <c r="H3" s="4"/>
      <c r="I3" s="36"/>
      <c r="J3" s="36"/>
    </row>
    <row r="4" spans="1:10" ht="49.5" customHeight="1" x14ac:dyDescent="0.25">
      <c r="A4" s="54"/>
      <c r="B4" s="71" t="s">
        <v>3163</v>
      </c>
      <c r="C4" s="71"/>
      <c r="D4" s="71"/>
      <c r="E4" s="72"/>
      <c r="F4" s="106"/>
      <c r="G4" s="72"/>
      <c r="H4" s="72"/>
      <c r="I4" s="36"/>
      <c r="J4" s="36"/>
    </row>
    <row r="5" spans="1:10" s="72" customFormat="1" ht="26.25" customHeight="1" x14ac:dyDescent="0.25">
      <c r="A5" s="90"/>
      <c r="B5" s="197" t="str">
        <f>INTESTAZIONE!$B$7 &amp; " - " &amp;INTESTAZIONE!$B$8</f>
        <v xml:space="preserve"> - </v>
      </c>
      <c r="C5" s="197"/>
      <c r="D5" s="197"/>
      <c r="E5" s="197"/>
      <c r="F5" s="197"/>
      <c r="G5" s="197"/>
      <c r="H5" s="197"/>
      <c r="I5" s="103"/>
      <c r="J5" s="103"/>
    </row>
    <row r="6" spans="1:10" x14ac:dyDescent="0.25">
      <c r="A6" s="54"/>
      <c r="B6" s="199" t="e">
        <f>INTESTAZIONE!B16</f>
        <v>#N/A</v>
      </c>
      <c r="C6" s="199"/>
      <c r="D6" s="199"/>
      <c r="E6" s="199"/>
      <c r="F6" s="199"/>
      <c r="G6" s="199"/>
      <c r="H6" s="199"/>
    </row>
    <row r="7" spans="1:10" ht="13.5" customHeight="1" x14ac:dyDescent="0.25">
      <c r="A7" s="108" t="s">
        <v>3164</v>
      </c>
      <c r="B7" s="71" t="s">
        <v>3139</v>
      </c>
      <c r="C7" s="71"/>
      <c r="E7" s="72"/>
      <c r="F7" s="106"/>
      <c r="G7" s="72"/>
      <c r="H7" s="72"/>
      <c r="I7" s="36"/>
      <c r="J7" s="36"/>
    </row>
    <row r="8" spans="1:10" x14ac:dyDescent="0.25">
      <c r="C8" s="6"/>
      <c r="D8" s="6"/>
      <c r="I8" s="85" t="s">
        <v>3189</v>
      </c>
    </row>
    <row r="9" spans="1:10" x14ac:dyDescent="0.25">
      <c r="A9" s="7" t="s">
        <v>2</v>
      </c>
      <c r="B9" s="8" t="s">
        <v>5</v>
      </c>
      <c r="C9" s="9" t="s">
        <v>3</v>
      </c>
      <c r="D9" s="9" t="s">
        <v>3180</v>
      </c>
      <c r="E9" s="9" t="s">
        <v>12</v>
      </c>
      <c r="F9" s="107" t="s">
        <v>2199</v>
      </c>
      <c r="I9" s="104" t="s">
        <v>3133</v>
      </c>
      <c r="J9" s="104" t="s">
        <v>3135</v>
      </c>
    </row>
    <row r="10" spans="1:10" x14ac:dyDescent="0.25">
      <c r="A10" s="109">
        <v>0</v>
      </c>
      <c r="B10" s="67" t="s">
        <v>1</v>
      </c>
      <c r="C10" s="10">
        <f>IF(INTESTAZIONE!$B$13=0,VLOOKUP(B10,Qualifica,3,1),VLOOKUP(B10,Qualifica,2,1))</f>
        <v>0</v>
      </c>
      <c r="D10" s="10">
        <f t="shared" ref="D10:D19" si="0">C10*A10</f>
        <v>0</v>
      </c>
      <c r="E10" s="64"/>
      <c r="F10" s="63"/>
      <c r="G10" s="65">
        <f t="shared" ref="G10:G25" si="1">VLOOKUP(B10,Qualifica,4,1)</f>
        <v>0</v>
      </c>
      <c r="I10" s="105">
        <f>IF($G10=$I$9,A10,0)</f>
        <v>0</v>
      </c>
      <c r="J10" s="105">
        <f>IF($G10=$J$9,A10,0)</f>
        <v>0</v>
      </c>
    </row>
    <row r="11" spans="1:10" x14ac:dyDescent="0.25">
      <c r="A11" s="109">
        <v>0</v>
      </c>
      <c r="B11" s="67" t="s">
        <v>1</v>
      </c>
      <c r="C11" s="10">
        <f>IF(INTESTAZIONE!$B$13=0,VLOOKUP(B11,Qualifica,3,1),VLOOKUP(B11,Qualifica,2,1))</f>
        <v>0</v>
      </c>
      <c r="D11" s="10">
        <f t="shared" si="0"/>
        <v>0</v>
      </c>
      <c r="E11" s="64"/>
      <c r="F11" s="63"/>
      <c r="G11" s="65">
        <f t="shared" si="1"/>
        <v>0</v>
      </c>
      <c r="I11" s="105">
        <f t="shared" ref="I11:I23" si="2">IF($G11=$I$9,A11,0)</f>
        <v>0</v>
      </c>
      <c r="J11" s="105">
        <f t="shared" ref="J11:J23" si="3">IF($G11=$J$9,A11,0)</f>
        <v>0</v>
      </c>
    </row>
    <row r="12" spans="1:10" x14ac:dyDescent="0.25">
      <c r="A12" s="109">
        <v>0</v>
      </c>
      <c r="B12" s="67" t="s">
        <v>1</v>
      </c>
      <c r="C12" s="10">
        <f>IF(INTESTAZIONE!$B$13=0,VLOOKUP(B12,Qualifica,3,1),VLOOKUP(B12,Qualifica,2,1))</f>
        <v>0</v>
      </c>
      <c r="D12" s="10">
        <f t="shared" si="0"/>
        <v>0</v>
      </c>
      <c r="E12" s="64"/>
      <c r="F12" s="63"/>
      <c r="G12" s="65">
        <f t="shared" si="1"/>
        <v>0</v>
      </c>
      <c r="I12" s="105">
        <f t="shared" si="2"/>
        <v>0</v>
      </c>
      <c r="J12" s="105">
        <f t="shared" si="3"/>
        <v>0</v>
      </c>
    </row>
    <row r="13" spans="1:10" x14ac:dyDescent="0.25">
      <c r="A13" s="109">
        <v>0</v>
      </c>
      <c r="B13" s="67" t="s">
        <v>1</v>
      </c>
      <c r="C13" s="10">
        <f>IF(INTESTAZIONE!$B$13=0,VLOOKUP(B13,Qualifica,3,1),VLOOKUP(B13,Qualifica,2,1))</f>
        <v>0</v>
      </c>
      <c r="D13" s="10">
        <f t="shared" si="0"/>
        <v>0</v>
      </c>
      <c r="E13" s="64"/>
      <c r="F13" s="63"/>
      <c r="G13" s="65">
        <f t="shared" si="1"/>
        <v>0</v>
      </c>
      <c r="I13" s="105">
        <f t="shared" si="2"/>
        <v>0</v>
      </c>
      <c r="J13" s="105">
        <f t="shared" si="3"/>
        <v>0</v>
      </c>
    </row>
    <row r="14" spans="1:10" x14ac:dyDescent="0.25">
      <c r="A14" s="109">
        <v>0</v>
      </c>
      <c r="B14" s="67" t="s">
        <v>1</v>
      </c>
      <c r="C14" s="10">
        <f>IF(INTESTAZIONE!$B$13=0,VLOOKUP(B14,Qualifica,3,1),VLOOKUP(B14,Qualifica,2,1))</f>
        <v>0</v>
      </c>
      <c r="D14" s="10">
        <f t="shared" si="0"/>
        <v>0</v>
      </c>
      <c r="E14" s="64"/>
      <c r="F14" s="63"/>
      <c r="G14" s="65">
        <f t="shared" si="1"/>
        <v>0</v>
      </c>
      <c r="I14" s="105">
        <f t="shared" si="2"/>
        <v>0</v>
      </c>
      <c r="J14" s="105">
        <f t="shared" si="3"/>
        <v>0</v>
      </c>
    </row>
    <row r="15" spans="1:10" x14ac:dyDescent="0.25">
      <c r="A15" s="109">
        <v>0</v>
      </c>
      <c r="B15" s="67" t="s">
        <v>1</v>
      </c>
      <c r="C15" s="10">
        <f>IF(INTESTAZIONE!$B$13=0,VLOOKUP(B15,Qualifica,3,1),VLOOKUP(B15,Qualifica,2,1))</f>
        <v>0</v>
      </c>
      <c r="D15" s="10">
        <f t="shared" si="0"/>
        <v>0</v>
      </c>
      <c r="E15" s="64"/>
      <c r="F15" s="63"/>
      <c r="G15" s="65">
        <f t="shared" si="1"/>
        <v>0</v>
      </c>
      <c r="I15" s="105">
        <f t="shared" si="2"/>
        <v>0</v>
      </c>
      <c r="J15" s="105">
        <f t="shared" si="3"/>
        <v>0</v>
      </c>
    </row>
    <row r="16" spans="1:10" x14ac:dyDescent="0.25">
      <c r="A16" s="109">
        <v>0</v>
      </c>
      <c r="B16" s="67" t="s">
        <v>1</v>
      </c>
      <c r="C16" s="10">
        <f>IF(INTESTAZIONE!$B$13=0,VLOOKUP(B16,Qualifica,3,1),VLOOKUP(B16,Qualifica,2,1))</f>
        <v>0</v>
      </c>
      <c r="D16" s="10">
        <f t="shared" si="0"/>
        <v>0</v>
      </c>
      <c r="E16" s="64"/>
      <c r="F16" s="63"/>
      <c r="G16" s="65">
        <f t="shared" si="1"/>
        <v>0</v>
      </c>
      <c r="I16" s="105">
        <f t="shared" si="2"/>
        <v>0</v>
      </c>
      <c r="J16" s="105">
        <f t="shared" si="3"/>
        <v>0</v>
      </c>
    </row>
    <row r="17" spans="1:10" x14ac:dyDescent="0.25">
      <c r="A17" s="109">
        <v>0</v>
      </c>
      <c r="B17" s="67" t="s">
        <v>1</v>
      </c>
      <c r="C17" s="10">
        <f>IF(INTESTAZIONE!$B$13=0,VLOOKUP(B17,Qualifica,3,1),VLOOKUP(B17,Qualifica,2,1))</f>
        <v>0</v>
      </c>
      <c r="D17" s="10">
        <f t="shared" si="0"/>
        <v>0</v>
      </c>
      <c r="E17" s="64"/>
      <c r="F17" s="63"/>
      <c r="G17" s="65">
        <f t="shared" si="1"/>
        <v>0</v>
      </c>
      <c r="I17" s="105">
        <f t="shared" si="2"/>
        <v>0</v>
      </c>
      <c r="J17" s="105">
        <f t="shared" si="3"/>
        <v>0</v>
      </c>
    </row>
    <row r="18" spans="1:10" x14ac:dyDescent="0.25">
      <c r="A18" s="109">
        <v>0</v>
      </c>
      <c r="B18" s="67" t="s">
        <v>1</v>
      </c>
      <c r="C18" s="10">
        <f>IF(INTESTAZIONE!$B$13=0,VLOOKUP(B18,Qualifica,3,1),VLOOKUP(B18,Qualifica,2,1))</f>
        <v>0</v>
      </c>
      <c r="D18" s="10">
        <f t="shared" si="0"/>
        <v>0</v>
      </c>
      <c r="E18" s="64"/>
      <c r="F18" s="63"/>
      <c r="G18" s="65">
        <f t="shared" si="1"/>
        <v>0</v>
      </c>
      <c r="I18" s="105">
        <f t="shared" si="2"/>
        <v>0</v>
      </c>
      <c r="J18" s="105">
        <f t="shared" si="3"/>
        <v>0</v>
      </c>
    </row>
    <row r="19" spans="1:10" x14ac:dyDescent="0.25">
      <c r="A19" s="109">
        <v>0</v>
      </c>
      <c r="B19" s="67" t="s">
        <v>1</v>
      </c>
      <c r="C19" s="10">
        <f>IF(INTESTAZIONE!$B$13=0,VLOOKUP(B19,Qualifica,3,1),VLOOKUP(B19,Qualifica,2,1))</f>
        <v>0</v>
      </c>
      <c r="D19" s="10">
        <f t="shared" si="0"/>
        <v>0</v>
      </c>
      <c r="E19" s="64"/>
      <c r="F19" s="63"/>
      <c r="G19" s="65">
        <f t="shared" si="1"/>
        <v>0</v>
      </c>
      <c r="I19" s="105">
        <f t="shared" si="2"/>
        <v>0</v>
      </c>
      <c r="J19" s="105">
        <f t="shared" si="3"/>
        <v>0</v>
      </c>
    </row>
    <row r="20" spans="1:10" x14ac:dyDescent="0.25">
      <c r="A20" s="109">
        <v>0</v>
      </c>
      <c r="B20" s="67" t="s">
        <v>1</v>
      </c>
      <c r="C20" s="10">
        <f>IF(INTESTAZIONE!$B$13=0,VLOOKUP(B20,Qualifica,3,1),VLOOKUP(B20,Qualifica,2,1))</f>
        <v>0</v>
      </c>
      <c r="D20" s="10">
        <f t="shared" ref="D20:D23" si="4">C20*A20</f>
        <v>0</v>
      </c>
      <c r="E20" s="64"/>
      <c r="F20" s="63"/>
      <c r="G20" s="65">
        <f t="shared" si="1"/>
        <v>0</v>
      </c>
      <c r="I20" s="105">
        <f t="shared" si="2"/>
        <v>0</v>
      </c>
      <c r="J20" s="105">
        <f t="shared" si="3"/>
        <v>0</v>
      </c>
    </row>
    <row r="21" spans="1:10" x14ac:dyDescent="0.25">
      <c r="A21" s="109">
        <v>0</v>
      </c>
      <c r="B21" s="67" t="s">
        <v>1</v>
      </c>
      <c r="C21" s="10">
        <f>IF(INTESTAZIONE!$B$13=0,VLOOKUP(B21,Qualifica,3,1),VLOOKUP(B21,Qualifica,2,1))</f>
        <v>0</v>
      </c>
      <c r="D21" s="10">
        <f t="shared" si="4"/>
        <v>0</v>
      </c>
      <c r="E21" s="64"/>
      <c r="F21" s="63"/>
      <c r="G21" s="65">
        <f t="shared" si="1"/>
        <v>0</v>
      </c>
      <c r="I21" s="105">
        <f t="shared" si="2"/>
        <v>0</v>
      </c>
      <c r="J21" s="105">
        <f t="shared" si="3"/>
        <v>0</v>
      </c>
    </row>
    <row r="22" spans="1:10" x14ac:dyDescent="0.25">
      <c r="A22" s="109">
        <v>0</v>
      </c>
      <c r="B22" s="67" t="s">
        <v>1</v>
      </c>
      <c r="C22" s="10">
        <f>IF(INTESTAZIONE!$B$13=0,VLOOKUP(B22,Qualifica,3,1),VLOOKUP(B22,Qualifica,2,1))</f>
        <v>0</v>
      </c>
      <c r="D22" s="10">
        <f t="shared" si="4"/>
        <v>0</v>
      </c>
      <c r="E22" s="64"/>
      <c r="F22" s="63"/>
      <c r="G22" s="65">
        <f t="shared" si="1"/>
        <v>0</v>
      </c>
      <c r="I22" s="105">
        <f t="shared" si="2"/>
        <v>0</v>
      </c>
      <c r="J22" s="105">
        <f t="shared" si="3"/>
        <v>0</v>
      </c>
    </row>
    <row r="23" spans="1:10" x14ac:dyDescent="0.25">
      <c r="A23" s="109">
        <v>0</v>
      </c>
      <c r="B23" s="67" t="s">
        <v>1</v>
      </c>
      <c r="C23" s="10">
        <f>IF(INTESTAZIONE!$B$13=0,VLOOKUP(B23,Qualifica,3,1),VLOOKUP(B23,Qualifica,2,1))</f>
        <v>0</v>
      </c>
      <c r="D23" s="10">
        <f t="shared" si="4"/>
        <v>0</v>
      </c>
      <c r="E23" s="64"/>
      <c r="F23" s="63"/>
      <c r="G23" s="65">
        <f t="shared" si="1"/>
        <v>0</v>
      </c>
      <c r="I23" s="105">
        <f t="shared" si="2"/>
        <v>0</v>
      </c>
      <c r="J23" s="105">
        <f t="shared" si="3"/>
        <v>0</v>
      </c>
    </row>
    <row r="24" spans="1:10" x14ac:dyDescent="0.25">
      <c r="A24" s="109">
        <v>0</v>
      </c>
      <c r="B24" s="67" t="s">
        <v>1</v>
      </c>
      <c r="C24" s="10">
        <f>IF(INTESTAZIONE!$B$13=0,VLOOKUP(B24,Qualifica,3,1),VLOOKUP(B24,Qualifica,2,1))</f>
        <v>0</v>
      </c>
      <c r="D24" s="10">
        <f t="shared" ref="D24:D25" si="5">C24*A24</f>
        <v>0</v>
      </c>
      <c r="E24" s="64"/>
      <c r="F24" s="63"/>
      <c r="G24" s="65">
        <f t="shared" si="1"/>
        <v>0</v>
      </c>
      <c r="I24" s="105">
        <f t="shared" ref="I24:I25" si="6">IF($G24=$I$9,A24,0)</f>
        <v>0</v>
      </c>
      <c r="J24" s="105">
        <f t="shared" ref="J24:J25" si="7">IF($G24=$J$9,A24,0)</f>
        <v>0</v>
      </c>
    </row>
    <row r="25" spans="1:10" ht="15.75" thickBot="1" x14ac:dyDescent="0.3">
      <c r="A25" s="109">
        <v>0</v>
      </c>
      <c r="B25" s="67" t="s">
        <v>1</v>
      </c>
      <c r="C25" s="10">
        <f>IF(INTESTAZIONE!$B$13=0,VLOOKUP(B25,Qualifica,3,1),VLOOKUP(B25,Qualifica,2,1))</f>
        <v>0</v>
      </c>
      <c r="D25" s="77">
        <f t="shared" si="5"/>
        <v>0</v>
      </c>
      <c r="E25" s="64"/>
      <c r="F25" s="63"/>
      <c r="G25" s="65">
        <f t="shared" si="1"/>
        <v>0</v>
      </c>
      <c r="I25" s="105">
        <f t="shared" si="6"/>
        <v>0</v>
      </c>
      <c r="J25" s="105">
        <f t="shared" si="7"/>
        <v>0</v>
      </c>
    </row>
    <row r="26" spans="1:10" ht="15.75" thickTop="1" x14ac:dyDescent="0.25">
      <c r="C26" s="97" t="s">
        <v>3167</v>
      </c>
      <c r="D26" s="78">
        <f>SUM(D10:D25)</f>
        <v>0</v>
      </c>
    </row>
    <row r="27" spans="1:10" x14ac:dyDescent="0.25">
      <c r="C27" s="115"/>
    </row>
    <row r="28" spans="1:10" x14ac:dyDescent="0.25">
      <c r="B28" s="21"/>
    </row>
    <row r="29" spans="1:10" x14ac:dyDescent="0.25">
      <c r="B29" s="21" t="s">
        <v>3172</v>
      </c>
    </row>
    <row r="30" spans="1:10" x14ac:dyDescent="0.25">
      <c r="B30" s="21" t="s">
        <v>3173</v>
      </c>
    </row>
    <row r="31" spans="1:10" x14ac:dyDescent="0.25">
      <c r="B31" s="82" t="e">
        <f>INTESTAZIONE!B16</f>
        <v>#N/A</v>
      </c>
    </row>
    <row r="32" spans="1:10" x14ac:dyDescent="0.25">
      <c r="B32" s="81" t="s">
        <v>3174</v>
      </c>
    </row>
    <row r="33" spans="2:3" x14ac:dyDescent="0.25">
      <c r="B33" s="21"/>
    </row>
    <row r="34" spans="2:3" x14ac:dyDescent="0.25">
      <c r="B34" s="21"/>
    </row>
    <row r="35" spans="2:3" x14ac:dyDescent="0.25">
      <c r="B35" s="21"/>
    </row>
    <row r="36" spans="2:3" x14ac:dyDescent="0.25">
      <c r="C36" s="119"/>
    </row>
  </sheetData>
  <mergeCells count="2">
    <mergeCell ref="B5:H5"/>
    <mergeCell ref="B6:H6"/>
  </mergeCells>
  <pageMargins left="0.70866141732283472" right="0.70866141732283472" top="0.15748031496062992" bottom="0.35433070866141736" header="0.31496062992125984" footer="0.1181102362204724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Qualifica!$A$1:$A$10</xm:f>
          </x14:formula1>
          <xm:sqref>B10:B25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L39"/>
  <sheetViews>
    <sheetView topLeftCell="A4" zoomScale="80" zoomScaleNormal="80" zoomScalePageLayoutView="80" workbookViewId="0">
      <selection activeCell="D10" sqref="D10"/>
    </sheetView>
  </sheetViews>
  <sheetFormatPr defaultColWidth="8.85546875" defaultRowHeight="15" x14ac:dyDescent="0.25"/>
  <cols>
    <col min="1" max="1" width="5.140625" customWidth="1"/>
    <col min="2" max="2" width="3.7109375" customWidth="1"/>
    <col min="3" max="3" width="11.85546875" customWidth="1"/>
    <col min="4" max="4" width="47" customWidth="1"/>
    <col min="5" max="5" width="9.42578125" style="3" customWidth="1"/>
    <col min="6" max="6" width="11.42578125" customWidth="1"/>
    <col min="7" max="7" width="17.140625" customWidth="1"/>
    <col min="8" max="8" width="1.7109375" customWidth="1"/>
    <col min="9" max="9" width="55.7109375" style="36" customWidth="1"/>
    <col min="11" max="12" width="8.85546875" style="1"/>
  </cols>
  <sheetData>
    <row r="1" spans="1:12" x14ac:dyDescent="0.25">
      <c r="B1" s="201"/>
      <c r="C1" s="201"/>
      <c r="D1" s="201"/>
      <c r="E1" s="201"/>
      <c r="F1" s="201"/>
      <c r="G1" s="201"/>
      <c r="H1" s="201"/>
    </row>
    <row r="2" spans="1:12" ht="47.25" customHeight="1" x14ac:dyDescent="0.25">
      <c r="B2" s="69"/>
      <c r="C2" s="69"/>
      <c r="D2" s="69"/>
      <c r="E2" s="69"/>
      <c r="F2" s="69"/>
      <c r="G2" s="69"/>
      <c r="H2" s="69"/>
    </row>
    <row r="3" spans="1:12" x14ac:dyDescent="0.25">
      <c r="A3" s="54"/>
      <c r="B3" s="201"/>
      <c r="C3" s="201"/>
      <c r="D3" s="201"/>
      <c r="E3" s="201"/>
      <c r="F3" s="201"/>
      <c r="G3" s="201"/>
      <c r="H3" s="201"/>
    </row>
    <row r="4" spans="1:12" x14ac:dyDescent="0.25">
      <c r="A4" s="28"/>
      <c r="B4" s="202" t="s">
        <v>3163</v>
      </c>
      <c r="C4" s="173"/>
      <c r="D4" s="173"/>
      <c r="E4" s="173"/>
      <c r="F4" s="72"/>
      <c r="G4" s="72"/>
      <c r="H4" s="72"/>
    </row>
    <row r="5" spans="1:12" s="72" customFormat="1" ht="26.25" customHeight="1" x14ac:dyDescent="0.25">
      <c r="A5" s="90"/>
      <c r="B5" s="197" t="str">
        <f>INTESTAZIONE!$B$7 &amp; " - " &amp;INTESTAZIONE!$B$8</f>
        <v xml:space="preserve"> - </v>
      </c>
      <c r="C5" s="197"/>
      <c r="D5" s="197"/>
      <c r="E5" s="197"/>
      <c r="F5" s="197"/>
      <c r="G5" s="197"/>
      <c r="H5" s="197"/>
    </row>
    <row r="6" spans="1:12" ht="13.5" customHeight="1" x14ac:dyDescent="0.25">
      <c r="A6" s="73" t="s">
        <v>3164</v>
      </c>
      <c r="B6" s="71" t="s">
        <v>3140</v>
      </c>
      <c r="C6" s="71"/>
      <c r="D6" s="3"/>
      <c r="E6" s="72"/>
      <c r="F6" s="72"/>
      <c r="G6" s="72"/>
      <c r="H6" s="72"/>
      <c r="I6"/>
      <c r="K6"/>
      <c r="L6"/>
    </row>
    <row r="7" spans="1:12" x14ac:dyDescent="0.25">
      <c r="F7" s="40"/>
      <c r="G7" s="41"/>
    </row>
    <row r="8" spans="1:12" ht="33" x14ac:dyDescent="0.25">
      <c r="A8" s="11" t="s">
        <v>20</v>
      </c>
      <c r="B8" s="11" t="s">
        <v>23</v>
      </c>
      <c r="C8" s="7" t="s">
        <v>21</v>
      </c>
      <c r="D8" s="7" t="s">
        <v>22</v>
      </c>
      <c r="E8" s="12" t="s">
        <v>2202</v>
      </c>
      <c r="F8" s="12" t="s">
        <v>4</v>
      </c>
      <c r="G8" s="39" t="s">
        <v>3130</v>
      </c>
      <c r="I8" s="66" t="s">
        <v>3190</v>
      </c>
      <c r="K8" s="1" t="s">
        <v>3131</v>
      </c>
      <c r="L8" s="1" t="s">
        <v>3132</v>
      </c>
    </row>
    <row r="9" spans="1:12" x14ac:dyDescent="0.25">
      <c r="A9" s="68">
        <v>1</v>
      </c>
      <c r="B9" s="68">
        <v>1</v>
      </c>
      <c r="C9" s="36" t="str">
        <f t="shared" ref="C9" si="0">VLOOKUP($I9,diagnostica,2,2)</f>
        <v>codAZ</v>
      </c>
      <c r="D9" s="36" t="str">
        <f t="shared" ref="D9:D21" si="1">LEFT(VLOOKUP($I9,diagnostica,1,2),60)</f>
        <v>defAZ</v>
      </c>
      <c r="E9" s="37">
        <v>0</v>
      </c>
      <c r="F9" s="38">
        <f>E9*A9*B9</f>
        <v>0</v>
      </c>
      <c r="G9" s="67" t="str">
        <f t="shared" ref="G9:G21" si="2">VLOOKUP($I9,diagnostica,4,2)</f>
        <v>Nome Struttura</v>
      </c>
      <c r="I9" s="67" t="s">
        <v>2206</v>
      </c>
      <c r="K9" s="38">
        <f>IF(F9&gt;0,VLOOKUP($I9,diagnostica,5,2)/Qualifica!$B$3,0)*A9*B9</f>
        <v>0</v>
      </c>
      <c r="L9" s="38">
        <f>IF(F9&gt;0,VLOOKUP($I9,diagnostica,6,2)/Qualifica!$B$5,0)*A9*B9</f>
        <v>0</v>
      </c>
    </row>
    <row r="10" spans="1:12" x14ac:dyDescent="0.25">
      <c r="A10" s="68">
        <v>1</v>
      </c>
      <c r="B10" s="68">
        <v>1</v>
      </c>
      <c r="C10" s="36" t="str">
        <f t="shared" ref="C10:C21" si="3">VLOOKUP($I10,diagnostica,2,2)</f>
        <v>codAZ</v>
      </c>
      <c r="D10" s="36" t="str">
        <f t="shared" si="1"/>
        <v>defAZ</v>
      </c>
      <c r="E10" s="37">
        <v>0</v>
      </c>
      <c r="F10" s="38">
        <f>-'FARMACI PRESIDI'!D10</f>
        <v>0</v>
      </c>
      <c r="G10" s="67" t="str">
        <f t="shared" si="2"/>
        <v>Nome Struttura</v>
      </c>
      <c r="I10" s="67" t="s">
        <v>2206</v>
      </c>
      <c r="K10" s="38">
        <f>IF(F10&gt;0,VLOOKUP($I10,diagnostica,5,2)/Qualifica!$B$3,0)*A10*B10</f>
        <v>0</v>
      </c>
      <c r="L10" s="38">
        <f>IF(F10&gt;0,VLOOKUP($I10,diagnostica,6,2)/Qualifica!$B$5,0)*A10*B10</f>
        <v>0</v>
      </c>
    </row>
    <row r="11" spans="1:12" x14ac:dyDescent="0.25">
      <c r="A11" s="68">
        <v>1</v>
      </c>
      <c r="B11" s="68"/>
      <c r="C11" s="36" t="str">
        <f t="shared" si="3"/>
        <v>codAZ</v>
      </c>
      <c r="D11" s="36" t="str">
        <f t="shared" si="1"/>
        <v>defAZ</v>
      </c>
      <c r="E11" s="37">
        <v>0</v>
      </c>
      <c r="F11" s="38"/>
      <c r="G11" s="67" t="str">
        <f t="shared" si="2"/>
        <v>Nome Struttura</v>
      </c>
      <c r="I11" s="67" t="s">
        <v>2206</v>
      </c>
      <c r="K11" s="38">
        <f>IF(F11&gt;0,VLOOKUP($I11,diagnostica,5,2)/Qualifica!$B$3,0)*A11*B11</f>
        <v>0</v>
      </c>
      <c r="L11" s="38">
        <f>IF(F11&gt;0,VLOOKUP($I11,diagnostica,6,2)/Qualifica!$B$5,0)*A11*B11</f>
        <v>0</v>
      </c>
    </row>
    <row r="12" spans="1:12" x14ac:dyDescent="0.25">
      <c r="A12" s="68">
        <v>1</v>
      </c>
      <c r="B12" s="68">
        <v>1</v>
      </c>
      <c r="C12" s="36" t="str">
        <f t="shared" si="3"/>
        <v>codAZ</v>
      </c>
      <c r="D12" s="36" t="str">
        <f t="shared" si="1"/>
        <v>defAZ</v>
      </c>
      <c r="E12" s="37" t="str">
        <f t="shared" ref="E12:E21" si="4">VLOOKUP($I12,diagnostica,3,2)</f>
        <v>0</v>
      </c>
      <c r="F12" s="38">
        <f t="shared" ref="F12:F21" si="5">E12*A12*B12</f>
        <v>0</v>
      </c>
      <c r="G12" s="67" t="str">
        <f t="shared" si="2"/>
        <v>Nome Struttura</v>
      </c>
      <c r="I12" s="67" t="s">
        <v>2206</v>
      </c>
      <c r="K12" s="38">
        <f>IF(F12&gt;0,VLOOKUP($I12,diagnostica,5,2)/Qualifica!$B$3,0)*A12*B12</f>
        <v>0</v>
      </c>
      <c r="L12" s="38">
        <f>IF(F12&gt;0,VLOOKUP($I12,diagnostica,6,2)/Qualifica!$B$5,0)*A12*B12</f>
        <v>0</v>
      </c>
    </row>
    <row r="13" spans="1:12" x14ac:dyDescent="0.25">
      <c r="A13" s="68">
        <v>1</v>
      </c>
      <c r="B13" s="68">
        <v>1</v>
      </c>
      <c r="C13" s="36" t="str">
        <f t="shared" si="3"/>
        <v>codAZ</v>
      </c>
      <c r="D13" s="36" t="str">
        <f t="shared" si="1"/>
        <v>defAZ</v>
      </c>
      <c r="E13" s="37" t="str">
        <f t="shared" si="4"/>
        <v>0</v>
      </c>
      <c r="F13" s="38">
        <f t="shared" si="5"/>
        <v>0</v>
      </c>
      <c r="G13" s="67" t="str">
        <f t="shared" si="2"/>
        <v>Nome Struttura</v>
      </c>
      <c r="I13" s="67" t="s">
        <v>2206</v>
      </c>
      <c r="K13" s="38">
        <f>IF(F13&gt;0,VLOOKUP($I13,diagnostica,5,2)/Qualifica!$B$3,0)*A13*B13</f>
        <v>0</v>
      </c>
      <c r="L13" s="38">
        <f>IF(F13&gt;0,VLOOKUP($I13,diagnostica,6,2)/Qualifica!$B$5,0)*A13*B13</f>
        <v>0</v>
      </c>
    </row>
    <row r="14" spans="1:12" x14ac:dyDescent="0.25">
      <c r="A14" s="68">
        <v>1</v>
      </c>
      <c r="B14" s="68">
        <v>1</v>
      </c>
      <c r="C14" s="36" t="str">
        <f t="shared" si="3"/>
        <v>codAZ</v>
      </c>
      <c r="D14" s="36" t="str">
        <f t="shared" si="1"/>
        <v>defAZ</v>
      </c>
      <c r="E14" s="37" t="str">
        <f t="shared" si="4"/>
        <v>0</v>
      </c>
      <c r="F14" s="38">
        <f t="shared" si="5"/>
        <v>0</v>
      </c>
      <c r="G14" s="67" t="str">
        <f t="shared" si="2"/>
        <v>Nome Struttura</v>
      </c>
      <c r="I14" s="67" t="s">
        <v>2206</v>
      </c>
      <c r="K14" s="38">
        <f>IF(F14&gt;0,VLOOKUP($I14,diagnostica,5,2)/Qualifica!$B$3,0)*A14*B14</f>
        <v>0</v>
      </c>
      <c r="L14" s="38">
        <f>IF(F14&gt;0,VLOOKUP($I14,diagnostica,6,2)/Qualifica!$B$5,0)*A14*B14</f>
        <v>0</v>
      </c>
    </row>
    <row r="15" spans="1:12" x14ac:dyDescent="0.25">
      <c r="A15" s="68">
        <v>1</v>
      </c>
      <c r="B15" s="68">
        <v>1</v>
      </c>
      <c r="C15" s="36" t="str">
        <f t="shared" si="3"/>
        <v>codAZ</v>
      </c>
      <c r="D15" s="36" t="str">
        <f t="shared" si="1"/>
        <v>defAZ</v>
      </c>
      <c r="E15" s="37" t="str">
        <f t="shared" si="4"/>
        <v>0</v>
      </c>
      <c r="F15" s="38">
        <f t="shared" si="5"/>
        <v>0</v>
      </c>
      <c r="G15" s="67" t="str">
        <f t="shared" si="2"/>
        <v>Nome Struttura</v>
      </c>
      <c r="I15" s="67" t="s">
        <v>2206</v>
      </c>
      <c r="K15" s="38">
        <f>IF(F15&gt;0,VLOOKUP($I15,diagnostica,5,2)/Qualifica!$B$3,0)*A15*B15</f>
        <v>0</v>
      </c>
      <c r="L15" s="38">
        <f>IF(F15&gt;0,VLOOKUP($I15,diagnostica,6,2)/Qualifica!$B$5,0)*A15*B15</f>
        <v>0</v>
      </c>
    </row>
    <row r="16" spans="1:12" x14ac:dyDescent="0.25">
      <c r="A16" s="68">
        <v>1</v>
      </c>
      <c r="B16" s="68">
        <v>1</v>
      </c>
      <c r="C16" s="36" t="str">
        <f t="shared" si="3"/>
        <v>codAZ</v>
      </c>
      <c r="D16" s="36" t="str">
        <f t="shared" si="1"/>
        <v>defAZ</v>
      </c>
      <c r="E16" s="37" t="str">
        <f t="shared" si="4"/>
        <v>0</v>
      </c>
      <c r="F16" s="38">
        <f t="shared" si="5"/>
        <v>0</v>
      </c>
      <c r="G16" s="67" t="str">
        <f t="shared" si="2"/>
        <v>Nome Struttura</v>
      </c>
      <c r="I16" s="67" t="s">
        <v>2206</v>
      </c>
      <c r="K16" s="38">
        <f>IF(F16&gt;0,VLOOKUP($I16,diagnostica,5,2)/Qualifica!$B$3,0)*A16*B16</f>
        <v>0</v>
      </c>
      <c r="L16" s="38">
        <f>IF(F16&gt;0,VLOOKUP($I16,diagnostica,6,2)/Qualifica!$B$5,0)*A16*B16</f>
        <v>0</v>
      </c>
    </row>
    <row r="17" spans="1:12" x14ac:dyDescent="0.25">
      <c r="A17" s="68">
        <v>1</v>
      </c>
      <c r="B17" s="68">
        <v>1</v>
      </c>
      <c r="C17" s="36" t="str">
        <f t="shared" si="3"/>
        <v>codAZ</v>
      </c>
      <c r="D17" s="36" t="str">
        <f t="shared" si="1"/>
        <v>defAZ</v>
      </c>
      <c r="E17" s="37" t="str">
        <f t="shared" si="4"/>
        <v>0</v>
      </c>
      <c r="F17" s="38">
        <f t="shared" si="5"/>
        <v>0</v>
      </c>
      <c r="G17" s="67" t="str">
        <f t="shared" si="2"/>
        <v>Nome Struttura</v>
      </c>
      <c r="I17" s="67" t="s">
        <v>2206</v>
      </c>
      <c r="K17" s="38">
        <f>IF(F17&gt;0,VLOOKUP($I17,diagnostica,5,2)/Qualifica!$B$3,0)*A17*B17</f>
        <v>0</v>
      </c>
      <c r="L17" s="38">
        <f>IF(F17&gt;0,VLOOKUP($I17,diagnostica,6,2)/Qualifica!$B$5,0)*A17*B17</f>
        <v>0</v>
      </c>
    </row>
    <row r="18" spans="1:12" x14ac:dyDescent="0.25">
      <c r="A18" s="68">
        <v>1</v>
      </c>
      <c r="B18" s="68">
        <v>1</v>
      </c>
      <c r="C18" s="36" t="str">
        <f t="shared" si="3"/>
        <v>codAZ</v>
      </c>
      <c r="D18" s="36" t="str">
        <f t="shared" si="1"/>
        <v>defAZ</v>
      </c>
      <c r="E18" s="37" t="str">
        <f t="shared" si="4"/>
        <v>0</v>
      </c>
      <c r="F18" s="38">
        <f t="shared" si="5"/>
        <v>0</v>
      </c>
      <c r="G18" s="67" t="str">
        <f t="shared" si="2"/>
        <v>Nome Struttura</v>
      </c>
      <c r="I18" s="67" t="s">
        <v>2206</v>
      </c>
      <c r="K18" s="38">
        <f>IF(F18&gt;0,VLOOKUP($I18,diagnostica,5,2)/Qualifica!$B$3,0)*A18*B18</f>
        <v>0</v>
      </c>
      <c r="L18" s="38">
        <f>IF(F18&gt;0,VLOOKUP($I18,diagnostica,6,2)/Qualifica!$B$5,0)*A18*B18</f>
        <v>0</v>
      </c>
    </row>
    <row r="19" spans="1:12" x14ac:dyDescent="0.25">
      <c r="A19" s="68">
        <v>1</v>
      </c>
      <c r="B19" s="68">
        <v>1</v>
      </c>
      <c r="C19" s="36" t="str">
        <f t="shared" si="3"/>
        <v>codAZ</v>
      </c>
      <c r="D19" s="36" t="str">
        <f t="shared" si="1"/>
        <v>defAZ</v>
      </c>
      <c r="E19" s="37" t="str">
        <f t="shared" si="4"/>
        <v>0</v>
      </c>
      <c r="F19" s="38">
        <f t="shared" si="5"/>
        <v>0</v>
      </c>
      <c r="G19" s="67" t="str">
        <f t="shared" si="2"/>
        <v>Nome Struttura</v>
      </c>
      <c r="I19" s="67" t="s">
        <v>2206</v>
      </c>
      <c r="K19" s="38">
        <f>IF(F19&gt;0,VLOOKUP($I19,diagnostica,5,2)/Qualifica!$B$3,0)*A19*B19</f>
        <v>0</v>
      </c>
      <c r="L19" s="38">
        <f>IF(F19&gt;0,VLOOKUP($I19,diagnostica,6,2)/Qualifica!$B$5,0)*A19*B19</f>
        <v>0</v>
      </c>
    </row>
    <row r="20" spans="1:12" x14ac:dyDescent="0.25">
      <c r="A20" s="68">
        <v>1</v>
      </c>
      <c r="B20" s="68">
        <v>1</v>
      </c>
      <c r="C20" s="36" t="str">
        <f t="shared" si="3"/>
        <v>codAZ</v>
      </c>
      <c r="D20" s="36" t="str">
        <f t="shared" si="1"/>
        <v>defAZ</v>
      </c>
      <c r="E20" s="37" t="str">
        <f t="shared" si="4"/>
        <v>0</v>
      </c>
      <c r="F20" s="38">
        <f t="shared" si="5"/>
        <v>0</v>
      </c>
      <c r="G20" s="67" t="str">
        <f t="shared" si="2"/>
        <v>Nome Struttura</v>
      </c>
      <c r="I20" s="67" t="s">
        <v>2206</v>
      </c>
      <c r="K20" s="38">
        <f>IF(F20&gt;0,VLOOKUP($I20,diagnostica,5,2)/Qualifica!$B$3,0)*A20*B20</f>
        <v>0</v>
      </c>
      <c r="L20" s="38">
        <f>IF(F20&gt;0,VLOOKUP($I20,diagnostica,6,2)/Qualifica!$B$5,0)*A20*B20</f>
        <v>0</v>
      </c>
    </row>
    <row r="21" spans="1:12" x14ac:dyDescent="0.25">
      <c r="A21" s="68">
        <v>1</v>
      </c>
      <c r="B21" s="68">
        <v>1</v>
      </c>
      <c r="C21" s="36" t="str">
        <f t="shared" si="3"/>
        <v>codAZ</v>
      </c>
      <c r="D21" s="36" t="str">
        <f t="shared" si="1"/>
        <v>defAZ</v>
      </c>
      <c r="E21" s="37" t="str">
        <f t="shared" si="4"/>
        <v>0</v>
      </c>
      <c r="F21" s="38">
        <f t="shared" si="5"/>
        <v>0</v>
      </c>
      <c r="G21" s="67" t="str">
        <f t="shared" si="2"/>
        <v>Nome Struttura</v>
      </c>
      <c r="I21" s="67" t="s">
        <v>2206</v>
      </c>
      <c r="K21" s="38">
        <f>IF(F21&gt;0,VLOOKUP($I21,diagnostica,5,2)/Qualifica!$B$3,0)*A21*B21</f>
        <v>0</v>
      </c>
      <c r="L21" s="38">
        <f>IF(F21&gt;0,VLOOKUP($I21,diagnostica,6,2)/Qualifica!$B$5,0)*A21*B21</f>
        <v>0</v>
      </c>
    </row>
    <row r="22" spans="1:12" x14ac:dyDescent="0.25">
      <c r="A22" s="68">
        <v>1</v>
      </c>
      <c r="B22" s="68">
        <v>1</v>
      </c>
      <c r="C22" s="36" t="str">
        <f>VLOOKUP($I22,diagnostica,2,2)</f>
        <v>codAZ</v>
      </c>
      <c r="D22" s="36" t="str">
        <f>LEFT(VLOOKUP($I22,diagnostica,1,2),60)</f>
        <v>defAZ</v>
      </c>
      <c r="E22" s="37" t="str">
        <f>VLOOKUP($I22,diagnostica,3,2)</f>
        <v>0</v>
      </c>
      <c r="F22" s="38">
        <f>E22*A22*B22</f>
        <v>0</v>
      </c>
      <c r="G22" s="67" t="str">
        <f>VLOOKUP($I22,diagnostica,4,2)</f>
        <v>Nome Struttura</v>
      </c>
      <c r="I22" s="67" t="s">
        <v>2206</v>
      </c>
      <c r="K22" s="38">
        <f>IF(F22&gt;0,VLOOKUP($I22,diagnostica,5,2)/Qualifica!$B$3,0)*A22*B22</f>
        <v>0</v>
      </c>
      <c r="L22" s="38">
        <f>IF(F22&gt;0,VLOOKUP($I22,diagnostica,6,2)/Qualifica!$B$5,0)*A22*B22</f>
        <v>0</v>
      </c>
    </row>
    <row r="23" spans="1:12" x14ac:dyDescent="0.25">
      <c r="A23" s="68">
        <v>1</v>
      </c>
      <c r="B23" s="68">
        <v>1</v>
      </c>
      <c r="C23" s="36" t="str">
        <f>VLOOKUP($I23,diagnostica,2,2)</f>
        <v>codAZ</v>
      </c>
      <c r="D23" s="36" t="str">
        <f>LEFT(VLOOKUP($I23,diagnostica,1,2),60)</f>
        <v>defAZ</v>
      </c>
      <c r="E23" s="37" t="str">
        <f>VLOOKUP($I23,diagnostica,3,2)</f>
        <v>0</v>
      </c>
      <c r="F23" s="38">
        <f>E23*A23*B23</f>
        <v>0</v>
      </c>
      <c r="G23" s="67" t="str">
        <f>VLOOKUP($I23,diagnostica,4,2)</f>
        <v>Nome Struttura</v>
      </c>
      <c r="I23" s="67" t="s">
        <v>2206</v>
      </c>
      <c r="K23" s="38"/>
      <c r="L23" s="38"/>
    </row>
    <row r="24" spans="1:12" x14ac:dyDescent="0.25">
      <c r="A24" s="68">
        <v>1</v>
      </c>
      <c r="B24" s="68">
        <v>1</v>
      </c>
      <c r="C24" s="36" t="str">
        <f>VLOOKUP($I24,diagnostica,2,2)</f>
        <v>codAZ</v>
      </c>
      <c r="D24" s="36" t="str">
        <f>LEFT(VLOOKUP($I24,diagnostica,1,2),60)</f>
        <v>defAZ</v>
      </c>
      <c r="E24" s="37" t="str">
        <f>VLOOKUP($I24,diagnostica,3,2)</f>
        <v>0</v>
      </c>
      <c r="F24" s="38">
        <f>E24*A24*B24</f>
        <v>0</v>
      </c>
      <c r="G24" s="67" t="str">
        <f>VLOOKUP($I24,diagnostica,4,2)</f>
        <v>Nome Struttura</v>
      </c>
      <c r="I24" s="67" t="s">
        <v>2206</v>
      </c>
      <c r="K24" s="38"/>
      <c r="L24" s="38"/>
    </row>
    <row r="25" spans="1:12" x14ac:dyDescent="0.25">
      <c r="A25" s="68">
        <v>1</v>
      </c>
      <c r="B25" s="68">
        <v>1</v>
      </c>
      <c r="C25" s="36" t="str">
        <f>VLOOKUP($I25,diagnostica,2,2)</f>
        <v>codAZ</v>
      </c>
      <c r="D25" s="36" t="str">
        <f>LEFT(VLOOKUP($I25,diagnostica,1,2),60)</f>
        <v>defAZ</v>
      </c>
      <c r="E25" s="37" t="str">
        <f>VLOOKUP($I25,diagnostica,3,2)</f>
        <v>0</v>
      </c>
      <c r="F25" s="38">
        <f>E25*A25*B25</f>
        <v>0</v>
      </c>
      <c r="G25" s="67" t="str">
        <f>VLOOKUP($I25,diagnostica,4,2)</f>
        <v>Nome Struttura</v>
      </c>
      <c r="I25" s="67" t="s">
        <v>2206</v>
      </c>
      <c r="K25" s="38"/>
      <c r="L25" s="38"/>
    </row>
    <row r="26" spans="1:12" x14ac:dyDescent="0.25">
      <c r="A26" s="68">
        <v>1</v>
      </c>
      <c r="B26" s="68">
        <v>1</v>
      </c>
      <c r="C26" s="99" t="str">
        <f>VLOOKUP($I26,diagnostica,2,2)</f>
        <v>codAZ</v>
      </c>
      <c r="D26" s="36" t="str">
        <f>LEFT(VLOOKUP($I26,diagnostica,1,2),60)</f>
        <v>defAZ</v>
      </c>
      <c r="E26" s="37" t="str">
        <f>VLOOKUP($I26,diagnostica,3,2)</f>
        <v>0</v>
      </c>
      <c r="F26" s="38">
        <f>E26*A26*B26</f>
        <v>0</v>
      </c>
      <c r="G26" s="67" t="str">
        <f>VLOOKUP($I26,diagnostica,4,2)</f>
        <v>Nome Struttura</v>
      </c>
      <c r="I26" s="67" t="s">
        <v>2206</v>
      </c>
    </row>
    <row r="27" spans="1:12" s="36" customFormat="1" ht="45.75" customHeight="1" x14ac:dyDescent="0.2">
      <c r="B27" s="110"/>
      <c r="C27" s="114"/>
      <c r="D27" s="110" t="s">
        <v>3184</v>
      </c>
      <c r="E27" s="110" t="s">
        <v>3185</v>
      </c>
    </row>
    <row r="28" spans="1:12" x14ac:dyDescent="0.25">
      <c r="D28" s="21" t="s">
        <v>3176</v>
      </c>
    </row>
    <row r="29" spans="1:12" x14ac:dyDescent="0.25">
      <c r="D29" s="21"/>
    </row>
    <row r="30" spans="1:12" s="28" customFormat="1" ht="54.75" customHeight="1" x14ac:dyDescent="0.25">
      <c r="A30" s="200" t="s">
        <v>3160</v>
      </c>
      <c r="B30" s="200"/>
      <c r="C30" s="200"/>
      <c r="D30" s="200"/>
      <c r="E30" s="200"/>
      <c r="F30" s="200"/>
      <c r="G30" s="84"/>
      <c r="H30" s="84"/>
      <c r="I30" s="84"/>
      <c r="K30" s="126"/>
      <c r="L30" s="126"/>
    </row>
    <row r="31" spans="1:12" s="84" customFormat="1" ht="96" customHeight="1" x14ac:dyDescent="0.2">
      <c r="A31" s="200" t="s">
        <v>3161</v>
      </c>
      <c r="B31" s="200"/>
      <c r="C31" s="200"/>
      <c r="D31" s="200"/>
      <c r="E31" s="200"/>
      <c r="F31" s="200"/>
    </row>
    <row r="32" spans="1:12" x14ac:dyDescent="0.25">
      <c r="D32" s="21"/>
    </row>
    <row r="33" spans="2:4" ht="37.5" customHeight="1" x14ac:dyDescent="0.25">
      <c r="D33" s="21" t="s">
        <v>3177</v>
      </c>
    </row>
    <row r="34" spans="2:4" x14ac:dyDescent="0.25">
      <c r="D34" s="82" t="e">
        <f>INTESTAZIONE!B16</f>
        <v>#N/A</v>
      </c>
    </row>
    <row r="35" spans="2:4" x14ac:dyDescent="0.25">
      <c r="D35" s="81" t="s">
        <v>3174</v>
      </c>
    </row>
    <row r="36" spans="2:4" x14ac:dyDescent="0.25">
      <c r="B36" s="116"/>
    </row>
    <row r="37" spans="2:4" x14ac:dyDescent="0.25">
      <c r="B37" s="116"/>
    </row>
    <row r="38" spans="2:4" x14ac:dyDescent="0.25">
      <c r="B38" s="116"/>
    </row>
    <row r="39" spans="2:4" x14ac:dyDescent="0.25">
      <c r="B39" s="116"/>
    </row>
  </sheetData>
  <mergeCells count="6">
    <mergeCell ref="A31:F31"/>
    <mergeCell ref="B3:H3"/>
    <mergeCell ref="B1:H1"/>
    <mergeCell ref="B4:E4"/>
    <mergeCell ref="B5:H5"/>
    <mergeCell ref="A30:F30"/>
  </mergeCells>
  <pageMargins left="0.70866141732283472" right="0.70866141732283472" top="0.15748031496062992" bottom="0.35433070866141736" header="0.31496062992125984" footer="0.11811023622047245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diagnostica!$A:$A</xm:f>
          </x14:formula1>
          <xm:sqref>I9:I26 I30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L39"/>
  <sheetViews>
    <sheetView zoomScale="80" zoomScaleNormal="80" zoomScalePageLayoutView="80" workbookViewId="0">
      <selection activeCell="I33" sqref="I33"/>
    </sheetView>
  </sheetViews>
  <sheetFormatPr defaultColWidth="8.85546875" defaultRowHeight="15" x14ac:dyDescent="0.25"/>
  <cols>
    <col min="1" max="1" width="5.140625" customWidth="1"/>
    <col min="2" max="2" width="3.7109375" customWidth="1"/>
    <col min="3" max="3" width="11.85546875" customWidth="1"/>
    <col min="4" max="4" width="47" customWidth="1"/>
    <col min="5" max="5" width="9.42578125" style="3" customWidth="1"/>
    <col min="6" max="6" width="11.42578125" customWidth="1"/>
    <col min="7" max="7" width="17.140625" customWidth="1"/>
    <col min="8" max="8" width="1.7109375" customWidth="1"/>
    <col min="9" max="9" width="55.7109375" style="36" customWidth="1"/>
    <col min="11" max="12" width="8.85546875" style="1"/>
  </cols>
  <sheetData>
    <row r="1" spans="1:12" x14ac:dyDescent="0.25">
      <c r="B1" s="201"/>
      <c r="C1" s="201"/>
      <c r="D1" s="201"/>
      <c r="E1" s="201"/>
      <c r="F1" s="201"/>
      <c r="G1" s="201"/>
      <c r="H1" s="201"/>
    </row>
    <row r="2" spans="1:12" ht="47.25" customHeight="1" x14ac:dyDescent="0.25">
      <c r="B2" s="69"/>
      <c r="C2" s="69"/>
      <c r="D2" s="69"/>
      <c r="E2" s="69"/>
      <c r="F2" s="69"/>
      <c r="G2" s="69"/>
      <c r="H2" s="69"/>
    </row>
    <row r="3" spans="1:12" x14ac:dyDescent="0.25">
      <c r="A3" s="54"/>
      <c r="B3" s="201"/>
      <c r="C3" s="201"/>
      <c r="D3" s="201"/>
      <c r="E3" s="201"/>
      <c r="F3" s="201"/>
      <c r="G3" s="201"/>
      <c r="H3" s="201"/>
    </row>
    <row r="4" spans="1:12" x14ac:dyDescent="0.25">
      <c r="A4" s="28"/>
      <c r="B4" s="202" t="s">
        <v>3163</v>
      </c>
      <c r="C4" s="173"/>
      <c r="D4" s="173"/>
      <c r="E4" s="173"/>
      <c r="F4" s="72"/>
      <c r="G4" s="72"/>
      <c r="H4" s="72"/>
    </row>
    <row r="5" spans="1:12" s="72" customFormat="1" ht="26.25" customHeight="1" x14ac:dyDescent="0.25">
      <c r="A5" s="90"/>
      <c r="B5" s="197" t="str">
        <f>INTESTAZIONE!$B$7 &amp; " - " &amp;INTESTAZIONE!$B$8</f>
        <v xml:space="preserve"> - </v>
      </c>
      <c r="C5" s="197"/>
      <c r="D5" s="197"/>
      <c r="E5" s="197"/>
      <c r="F5" s="197"/>
      <c r="G5" s="197"/>
      <c r="H5" s="197"/>
    </row>
    <row r="6" spans="1:12" ht="13.5" customHeight="1" x14ac:dyDescent="0.25">
      <c r="A6" s="73" t="s">
        <v>3164</v>
      </c>
      <c r="B6" s="71" t="s">
        <v>3401</v>
      </c>
      <c r="C6" s="71"/>
      <c r="D6" s="3"/>
      <c r="E6" s="72"/>
      <c r="F6" s="72"/>
      <c r="G6" s="72"/>
      <c r="H6" s="72"/>
      <c r="I6"/>
      <c r="K6"/>
      <c r="L6"/>
    </row>
    <row r="7" spans="1:12" x14ac:dyDescent="0.25">
      <c r="F7" s="40"/>
      <c r="G7" s="41"/>
    </row>
    <row r="8" spans="1:12" ht="33" x14ac:dyDescent="0.25">
      <c r="A8" s="11" t="s">
        <v>20</v>
      </c>
      <c r="B8" s="11" t="s">
        <v>23</v>
      </c>
      <c r="C8" s="7" t="s">
        <v>21</v>
      </c>
      <c r="D8" s="7" t="s">
        <v>22</v>
      </c>
      <c r="E8" s="12" t="s">
        <v>2202</v>
      </c>
      <c r="F8" s="12" t="s">
        <v>4</v>
      </c>
      <c r="G8" s="39" t="s">
        <v>3130</v>
      </c>
      <c r="I8" s="66" t="s">
        <v>3190</v>
      </c>
      <c r="K8" s="1" t="s">
        <v>3131</v>
      </c>
      <c r="L8" s="1" t="s">
        <v>3132</v>
      </c>
    </row>
    <row r="9" spans="1:12" x14ac:dyDescent="0.25">
      <c r="A9" s="68">
        <v>1</v>
      </c>
      <c r="B9" s="68">
        <v>1</v>
      </c>
      <c r="C9" s="36" t="str">
        <f t="shared" ref="C9:C21" si="0">VLOOKUP($I9,diagnostica,2,2)</f>
        <v>codAZ</v>
      </c>
      <c r="D9" s="36" t="str">
        <f t="shared" ref="D9:D21" si="1">LEFT(VLOOKUP($I9,diagnostica,1,2),60)</f>
        <v>defAZ</v>
      </c>
      <c r="E9" s="37" t="str">
        <f t="shared" ref="E9:E21" si="2">VLOOKUP($I9,diagnostica,3,2)</f>
        <v>0</v>
      </c>
      <c r="F9" s="38">
        <f>E9*A9*B9</f>
        <v>0</v>
      </c>
      <c r="G9" s="67" t="str">
        <f t="shared" ref="G9:G21" si="3">VLOOKUP($I9,diagnostica,4,2)</f>
        <v>Nome Struttura</v>
      </c>
      <c r="I9" s="67" t="s">
        <v>2206</v>
      </c>
      <c r="K9" s="38">
        <f>IF(F9&gt;0,VLOOKUP($I9,diagnostica,5,2)/Qualifica!$B$3,0)*A9*B9</f>
        <v>0</v>
      </c>
      <c r="L9" s="38">
        <f>IF(F9&gt;0,VLOOKUP($I9,diagnostica,6,2)/Qualifica!$B$5,0)*A9*B9</f>
        <v>0</v>
      </c>
    </row>
    <row r="10" spans="1:12" x14ac:dyDescent="0.25">
      <c r="A10" s="68">
        <v>1</v>
      </c>
      <c r="B10" s="68">
        <v>1</v>
      </c>
      <c r="C10" s="36" t="str">
        <f t="shared" si="0"/>
        <v>codAZ</v>
      </c>
      <c r="D10" s="36" t="str">
        <f t="shared" si="1"/>
        <v>defAZ</v>
      </c>
      <c r="E10" s="37" t="str">
        <f t="shared" si="2"/>
        <v>0</v>
      </c>
      <c r="F10" s="38">
        <f t="shared" ref="F10:F21" si="4">E10*A10*B10</f>
        <v>0</v>
      </c>
      <c r="G10" s="67" t="str">
        <f t="shared" si="3"/>
        <v>Nome Struttura</v>
      </c>
      <c r="I10" s="67" t="s">
        <v>2206</v>
      </c>
      <c r="K10" s="38">
        <f>IF(F10&gt;0,VLOOKUP($I10,diagnostica,5,2)/Qualifica!$B$3,0)*A10*B10</f>
        <v>0</v>
      </c>
      <c r="L10" s="38">
        <f>IF(F10&gt;0,VLOOKUP($I10,diagnostica,6,2)/Qualifica!$B$5,0)*A10*B10</f>
        <v>0</v>
      </c>
    </row>
    <row r="11" spans="1:12" x14ac:dyDescent="0.25">
      <c r="A11" s="68">
        <v>1</v>
      </c>
      <c r="B11" s="68">
        <v>1</v>
      </c>
      <c r="C11" s="36" t="str">
        <f t="shared" si="0"/>
        <v>codAZ</v>
      </c>
      <c r="D11" s="36" t="str">
        <f t="shared" si="1"/>
        <v>defAZ</v>
      </c>
      <c r="E11" s="37" t="str">
        <f t="shared" si="2"/>
        <v>0</v>
      </c>
      <c r="F11" s="38">
        <f t="shared" si="4"/>
        <v>0</v>
      </c>
      <c r="G11" s="67" t="str">
        <f t="shared" si="3"/>
        <v>Nome Struttura</v>
      </c>
      <c r="I11" s="67" t="s">
        <v>2206</v>
      </c>
      <c r="K11" s="38">
        <f>IF(F11&gt;0,VLOOKUP($I11,diagnostica,5,2)/Qualifica!$B$3,0)*A11*B11</f>
        <v>0</v>
      </c>
      <c r="L11" s="38">
        <f>IF(F11&gt;0,VLOOKUP($I11,diagnostica,6,2)/Qualifica!$B$5,0)*A11*B11</f>
        <v>0</v>
      </c>
    </row>
    <row r="12" spans="1:12" x14ac:dyDescent="0.25">
      <c r="A12" s="68">
        <v>1</v>
      </c>
      <c r="B12" s="68">
        <v>1</v>
      </c>
      <c r="C12" s="36" t="str">
        <f t="shared" si="0"/>
        <v>codAZ</v>
      </c>
      <c r="D12" s="36" t="str">
        <f t="shared" si="1"/>
        <v>defAZ</v>
      </c>
      <c r="E12" s="37" t="str">
        <f t="shared" si="2"/>
        <v>0</v>
      </c>
      <c r="F12" s="38">
        <f t="shared" si="4"/>
        <v>0</v>
      </c>
      <c r="G12" s="67" t="str">
        <f t="shared" si="3"/>
        <v>Nome Struttura</v>
      </c>
      <c r="I12" s="67" t="s">
        <v>2206</v>
      </c>
      <c r="K12" s="38">
        <f>IF(F12&gt;0,VLOOKUP($I12,diagnostica,5,2)/Qualifica!$B$3,0)*A12*B12</f>
        <v>0</v>
      </c>
      <c r="L12" s="38">
        <f>IF(F12&gt;0,VLOOKUP($I12,diagnostica,6,2)/Qualifica!$B$5,0)*A12*B12</f>
        <v>0</v>
      </c>
    </row>
    <row r="13" spans="1:12" x14ac:dyDescent="0.25">
      <c r="A13" s="68">
        <v>1</v>
      </c>
      <c r="B13" s="68">
        <v>1</v>
      </c>
      <c r="C13" s="36" t="str">
        <f t="shared" si="0"/>
        <v>codAZ</v>
      </c>
      <c r="D13" s="36" t="str">
        <f t="shared" si="1"/>
        <v>defAZ</v>
      </c>
      <c r="E13" s="37" t="str">
        <f t="shared" si="2"/>
        <v>0</v>
      </c>
      <c r="F13" s="38">
        <f t="shared" si="4"/>
        <v>0</v>
      </c>
      <c r="G13" s="67" t="str">
        <f t="shared" si="3"/>
        <v>Nome Struttura</v>
      </c>
      <c r="I13" s="67" t="s">
        <v>2206</v>
      </c>
      <c r="K13" s="38">
        <f>IF(F13&gt;0,VLOOKUP($I13,diagnostica,5,2)/Qualifica!$B$3,0)*A13*B13</f>
        <v>0</v>
      </c>
      <c r="L13" s="38">
        <f>IF(F13&gt;0,VLOOKUP($I13,diagnostica,6,2)/Qualifica!$B$5,0)*A13*B13</f>
        <v>0</v>
      </c>
    </row>
    <row r="14" spans="1:12" x14ac:dyDescent="0.25">
      <c r="A14" s="68">
        <v>1</v>
      </c>
      <c r="B14" s="68">
        <v>1</v>
      </c>
      <c r="C14" s="36" t="str">
        <f t="shared" si="0"/>
        <v>codAZ</v>
      </c>
      <c r="D14" s="36" t="str">
        <f t="shared" si="1"/>
        <v>defAZ</v>
      </c>
      <c r="E14" s="37" t="str">
        <f t="shared" si="2"/>
        <v>0</v>
      </c>
      <c r="F14" s="38">
        <f t="shared" si="4"/>
        <v>0</v>
      </c>
      <c r="G14" s="67" t="str">
        <f t="shared" si="3"/>
        <v>Nome Struttura</v>
      </c>
      <c r="I14" s="67" t="s">
        <v>2206</v>
      </c>
      <c r="K14" s="38">
        <f>IF(F14&gt;0,VLOOKUP($I14,diagnostica,5,2)/Qualifica!$B$3,0)*A14*B14</f>
        <v>0</v>
      </c>
      <c r="L14" s="38">
        <f>IF(F14&gt;0,VLOOKUP($I14,diagnostica,6,2)/Qualifica!$B$5,0)*A14*B14</f>
        <v>0</v>
      </c>
    </row>
    <row r="15" spans="1:12" x14ac:dyDescent="0.25">
      <c r="A15" s="68">
        <v>1</v>
      </c>
      <c r="B15" s="68">
        <v>1</v>
      </c>
      <c r="C15" s="36" t="str">
        <f t="shared" si="0"/>
        <v>codAZ</v>
      </c>
      <c r="D15" s="36" t="str">
        <f t="shared" si="1"/>
        <v>defAZ</v>
      </c>
      <c r="E15" s="37" t="str">
        <f t="shared" si="2"/>
        <v>0</v>
      </c>
      <c r="F15" s="38">
        <f t="shared" si="4"/>
        <v>0</v>
      </c>
      <c r="G15" s="67" t="str">
        <f t="shared" si="3"/>
        <v>Nome Struttura</v>
      </c>
      <c r="I15" s="67" t="s">
        <v>2206</v>
      </c>
      <c r="K15" s="38">
        <f>IF(F15&gt;0,VLOOKUP($I15,diagnostica,5,2)/Qualifica!$B$3,0)*A15*B15</f>
        <v>0</v>
      </c>
      <c r="L15" s="38">
        <f>IF(F15&gt;0,VLOOKUP($I15,diagnostica,6,2)/Qualifica!$B$5,0)*A15*B15</f>
        <v>0</v>
      </c>
    </row>
    <row r="16" spans="1:12" x14ac:dyDescent="0.25">
      <c r="A16" s="68">
        <v>1</v>
      </c>
      <c r="B16" s="68">
        <v>1</v>
      </c>
      <c r="C16" s="36" t="str">
        <f t="shared" si="0"/>
        <v>codAZ</v>
      </c>
      <c r="D16" s="36" t="str">
        <f t="shared" si="1"/>
        <v>defAZ</v>
      </c>
      <c r="E16" s="37" t="str">
        <f t="shared" si="2"/>
        <v>0</v>
      </c>
      <c r="F16" s="38">
        <f t="shared" si="4"/>
        <v>0</v>
      </c>
      <c r="G16" s="67" t="str">
        <f t="shared" si="3"/>
        <v>Nome Struttura</v>
      </c>
      <c r="I16" s="67" t="s">
        <v>2206</v>
      </c>
      <c r="K16" s="38">
        <f>IF(F16&gt;0,VLOOKUP($I16,diagnostica,5,2)/Qualifica!$B$3,0)*A16*B16</f>
        <v>0</v>
      </c>
      <c r="L16" s="38">
        <f>IF(F16&gt;0,VLOOKUP($I16,diagnostica,6,2)/Qualifica!$B$5,0)*A16*B16</f>
        <v>0</v>
      </c>
    </row>
    <row r="17" spans="1:12" x14ac:dyDescent="0.25">
      <c r="A17" s="68">
        <v>1</v>
      </c>
      <c r="B17" s="68">
        <v>1</v>
      </c>
      <c r="C17" s="36" t="str">
        <f t="shared" si="0"/>
        <v>codAZ</v>
      </c>
      <c r="D17" s="36" t="str">
        <f t="shared" si="1"/>
        <v>defAZ</v>
      </c>
      <c r="E17" s="37" t="str">
        <f t="shared" si="2"/>
        <v>0</v>
      </c>
      <c r="F17" s="38">
        <f t="shared" si="4"/>
        <v>0</v>
      </c>
      <c r="G17" s="67" t="str">
        <f t="shared" si="3"/>
        <v>Nome Struttura</v>
      </c>
      <c r="I17" s="67" t="s">
        <v>2206</v>
      </c>
      <c r="K17" s="38">
        <f>IF(F17&gt;0,VLOOKUP($I17,diagnostica,5,2)/Qualifica!$B$3,0)*A17*B17</f>
        <v>0</v>
      </c>
      <c r="L17" s="38">
        <f>IF(F17&gt;0,VLOOKUP($I17,diagnostica,6,2)/Qualifica!$B$5,0)*A17*B17</f>
        <v>0</v>
      </c>
    </row>
    <row r="18" spans="1:12" x14ac:dyDescent="0.25">
      <c r="A18" s="68">
        <v>1</v>
      </c>
      <c r="B18" s="68">
        <v>1</v>
      </c>
      <c r="C18" s="36" t="str">
        <f t="shared" si="0"/>
        <v>codAZ</v>
      </c>
      <c r="D18" s="36" t="str">
        <f t="shared" si="1"/>
        <v>defAZ</v>
      </c>
      <c r="E18" s="37" t="str">
        <f t="shared" si="2"/>
        <v>0</v>
      </c>
      <c r="F18" s="38">
        <f t="shared" si="4"/>
        <v>0</v>
      </c>
      <c r="G18" s="67" t="str">
        <f t="shared" si="3"/>
        <v>Nome Struttura</v>
      </c>
      <c r="I18" s="67" t="s">
        <v>2206</v>
      </c>
      <c r="K18" s="38">
        <f>IF(F18&gt;0,VLOOKUP($I18,diagnostica,5,2)/Qualifica!$B$3,0)*A18*B18</f>
        <v>0</v>
      </c>
      <c r="L18" s="38">
        <f>IF(F18&gt;0,VLOOKUP($I18,diagnostica,6,2)/Qualifica!$B$5,0)*A18*B18</f>
        <v>0</v>
      </c>
    </row>
    <row r="19" spans="1:12" x14ac:dyDescent="0.25">
      <c r="A19" s="68">
        <v>1</v>
      </c>
      <c r="B19" s="68">
        <v>1</v>
      </c>
      <c r="C19" s="36" t="str">
        <f t="shared" si="0"/>
        <v>codAZ</v>
      </c>
      <c r="D19" s="36" t="str">
        <f t="shared" si="1"/>
        <v>defAZ</v>
      </c>
      <c r="E19" s="37" t="str">
        <f t="shared" si="2"/>
        <v>0</v>
      </c>
      <c r="F19" s="38">
        <f t="shared" si="4"/>
        <v>0</v>
      </c>
      <c r="G19" s="67" t="str">
        <f t="shared" si="3"/>
        <v>Nome Struttura</v>
      </c>
      <c r="I19" s="67" t="s">
        <v>2206</v>
      </c>
      <c r="K19" s="38">
        <f>IF(F19&gt;0,VLOOKUP($I19,diagnostica,5,2)/Qualifica!$B$3,0)*A19*B19</f>
        <v>0</v>
      </c>
      <c r="L19" s="38">
        <f>IF(F19&gt;0,VLOOKUP($I19,diagnostica,6,2)/Qualifica!$B$5,0)*A19*B19</f>
        <v>0</v>
      </c>
    </row>
    <row r="20" spans="1:12" x14ac:dyDescent="0.25">
      <c r="A20" s="68">
        <v>1</v>
      </c>
      <c r="B20" s="68">
        <v>1</v>
      </c>
      <c r="C20" s="36" t="str">
        <f t="shared" si="0"/>
        <v>codAZ</v>
      </c>
      <c r="D20" s="36" t="str">
        <f t="shared" si="1"/>
        <v>defAZ</v>
      </c>
      <c r="E20" s="37" t="str">
        <f t="shared" si="2"/>
        <v>0</v>
      </c>
      <c r="F20" s="38">
        <f t="shared" si="4"/>
        <v>0</v>
      </c>
      <c r="G20" s="67" t="str">
        <f t="shared" si="3"/>
        <v>Nome Struttura</v>
      </c>
      <c r="I20" s="67" t="s">
        <v>2206</v>
      </c>
      <c r="K20" s="38">
        <f>IF(F20&gt;0,VLOOKUP($I20,diagnostica,5,2)/Qualifica!$B$3,0)*A20*B20</f>
        <v>0</v>
      </c>
      <c r="L20" s="38">
        <f>IF(F20&gt;0,VLOOKUP($I20,diagnostica,6,2)/Qualifica!$B$5,0)*A20*B20</f>
        <v>0</v>
      </c>
    </row>
    <row r="21" spans="1:12" x14ac:dyDescent="0.25">
      <c r="A21" s="68">
        <v>1</v>
      </c>
      <c r="B21" s="68">
        <v>1</v>
      </c>
      <c r="C21" s="36" t="str">
        <f t="shared" si="0"/>
        <v>codAZ</v>
      </c>
      <c r="D21" s="36" t="str">
        <f t="shared" si="1"/>
        <v>defAZ</v>
      </c>
      <c r="E21" s="37" t="str">
        <f t="shared" si="2"/>
        <v>0</v>
      </c>
      <c r="F21" s="38">
        <f t="shared" si="4"/>
        <v>0</v>
      </c>
      <c r="G21" s="67" t="str">
        <f t="shared" si="3"/>
        <v>Nome Struttura</v>
      </c>
      <c r="I21" s="67" t="s">
        <v>2206</v>
      </c>
      <c r="K21" s="38">
        <f>IF(F21&gt;0,VLOOKUP($I21,diagnostica,5,2)/Qualifica!$B$3,0)*A21*B21</f>
        <v>0</v>
      </c>
      <c r="L21" s="38">
        <f>IF(F21&gt;0,VLOOKUP($I21,diagnostica,6,2)/Qualifica!$B$5,0)*A21*B21</f>
        <v>0</v>
      </c>
    </row>
    <row r="22" spans="1:12" x14ac:dyDescent="0.25">
      <c r="A22" s="68">
        <v>1</v>
      </c>
      <c r="B22" s="68">
        <v>1</v>
      </c>
      <c r="C22" s="36" t="str">
        <f>VLOOKUP($I22,diagnostica,2,2)</f>
        <v>codAZ</v>
      </c>
      <c r="D22" s="36" t="str">
        <f>LEFT(VLOOKUP($I22,diagnostica,1,2),60)</f>
        <v>defAZ</v>
      </c>
      <c r="E22" s="37" t="str">
        <f>VLOOKUP($I22,diagnostica,3,2)</f>
        <v>0</v>
      </c>
      <c r="F22" s="38">
        <f>E22*A22*B22</f>
        <v>0</v>
      </c>
      <c r="G22" s="67" t="str">
        <f>VLOOKUP($I22,diagnostica,4,2)</f>
        <v>Nome Struttura</v>
      </c>
      <c r="I22" s="67" t="s">
        <v>2206</v>
      </c>
      <c r="K22" s="38">
        <f>IF(F22&gt;0,VLOOKUP($I22,diagnostica,5,2)/Qualifica!$B$3,0)*A22*B22</f>
        <v>0</v>
      </c>
      <c r="L22" s="38">
        <f>IF(F22&gt;0,VLOOKUP($I22,diagnostica,6,2)/Qualifica!$B$5,0)*A22*B22</f>
        <v>0</v>
      </c>
    </row>
    <row r="23" spans="1:12" x14ac:dyDescent="0.25">
      <c r="A23" s="68">
        <v>1</v>
      </c>
      <c r="B23" s="68">
        <v>1</v>
      </c>
      <c r="C23" s="36" t="str">
        <f>VLOOKUP($I23,diagnostica,2,2)</f>
        <v>codAZ</v>
      </c>
      <c r="D23" s="36" t="str">
        <f>LEFT(VLOOKUP($I23,diagnostica,1,2),60)</f>
        <v>defAZ</v>
      </c>
      <c r="E23" s="37" t="str">
        <f>VLOOKUP($I23,diagnostica,3,2)</f>
        <v>0</v>
      </c>
      <c r="F23" s="38">
        <f>E23*A23*B23</f>
        <v>0</v>
      </c>
      <c r="G23" s="67" t="str">
        <f>VLOOKUP($I23,diagnostica,4,2)</f>
        <v>Nome Struttura</v>
      </c>
      <c r="I23" s="67" t="s">
        <v>2206</v>
      </c>
      <c r="K23" s="38"/>
      <c r="L23" s="38"/>
    </row>
    <row r="24" spans="1:12" x14ac:dyDescent="0.25">
      <c r="A24" s="68">
        <v>1</v>
      </c>
      <c r="B24" s="68">
        <v>1</v>
      </c>
      <c r="C24" s="36" t="str">
        <f>VLOOKUP($I24,diagnostica,2,2)</f>
        <v>codAZ</v>
      </c>
      <c r="D24" s="36" t="str">
        <f>LEFT(VLOOKUP($I24,diagnostica,1,2),60)</f>
        <v>defAZ</v>
      </c>
      <c r="E24" s="37" t="str">
        <f>VLOOKUP($I24,diagnostica,3,2)</f>
        <v>0</v>
      </c>
      <c r="F24" s="38">
        <f>E24*A24*B24</f>
        <v>0</v>
      </c>
      <c r="G24" s="67" t="str">
        <f>VLOOKUP($I24,diagnostica,4,2)</f>
        <v>Nome Struttura</v>
      </c>
      <c r="I24" s="67" t="s">
        <v>2206</v>
      </c>
      <c r="K24" s="38"/>
      <c r="L24" s="38"/>
    </row>
    <row r="25" spans="1:12" x14ac:dyDescent="0.25">
      <c r="A25" s="68">
        <v>1</v>
      </c>
      <c r="B25" s="68">
        <v>1</v>
      </c>
      <c r="C25" s="36" t="str">
        <f>VLOOKUP($I25,diagnostica,2,2)</f>
        <v>codAZ</v>
      </c>
      <c r="D25" s="36" t="str">
        <f>LEFT(VLOOKUP($I25,diagnostica,1,2),60)</f>
        <v>defAZ</v>
      </c>
      <c r="E25" s="37" t="str">
        <f>VLOOKUP($I25,diagnostica,3,2)</f>
        <v>0</v>
      </c>
      <c r="F25" s="38">
        <f>E25*A25*B25</f>
        <v>0</v>
      </c>
      <c r="G25" s="67" t="str">
        <f>VLOOKUP($I25,diagnostica,4,2)</f>
        <v>Nome Struttura</v>
      </c>
      <c r="I25" s="67" t="s">
        <v>2206</v>
      </c>
      <c r="K25" s="38"/>
      <c r="L25" s="38"/>
    </row>
    <row r="26" spans="1:12" x14ac:dyDescent="0.25">
      <c r="A26" s="68">
        <v>1</v>
      </c>
      <c r="B26" s="68">
        <v>1</v>
      </c>
      <c r="C26" s="99" t="str">
        <f>VLOOKUP($I26,diagnostica,2,2)</f>
        <v>codAZ</v>
      </c>
      <c r="D26" s="36" t="str">
        <f>LEFT(VLOOKUP($I26,diagnostica,1,2),60)</f>
        <v>defAZ</v>
      </c>
      <c r="E26" s="37" t="str">
        <f>VLOOKUP($I26,diagnostica,3,2)</f>
        <v>0</v>
      </c>
      <c r="F26" s="38">
        <f>E26*A26*B26</f>
        <v>0</v>
      </c>
      <c r="G26" s="67" t="str">
        <f>VLOOKUP($I26,diagnostica,4,2)</f>
        <v>Nome Struttura</v>
      </c>
      <c r="I26" s="67" t="s">
        <v>2206</v>
      </c>
    </row>
    <row r="27" spans="1:12" s="36" customFormat="1" ht="45.75" customHeight="1" x14ac:dyDescent="0.2">
      <c r="B27" s="110"/>
      <c r="C27" s="114"/>
      <c r="D27" s="110" t="s">
        <v>3184</v>
      </c>
      <c r="E27" s="110" t="s">
        <v>3185</v>
      </c>
    </row>
    <row r="28" spans="1:12" x14ac:dyDescent="0.25">
      <c r="D28" s="21" t="s">
        <v>3176</v>
      </c>
    </row>
    <row r="29" spans="1:12" x14ac:dyDescent="0.25">
      <c r="D29" s="21"/>
    </row>
    <row r="30" spans="1:12" s="28" customFormat="1" ht="54.75" customHeight="1" x14ac:dyDescent="0.25">
      <c r="A30" s="200" t="s">
        <v>3160</v>
      </c>
      <c r="B30" s="200"/>
      <c r="C30" s="200"/>
      <c r="D30" s="200"/>
      <c r="E30" s="200"/>
      <c r="F30" s="200"/>
      <c r="G30" s="84"/>
      <c r="H30" s="84"/>
      <c r="I30" s="84"/>
      <c r="K30" s="126"/>
      <c r="L30" s="126"/>
    </row>
    <row r="31" spans="1:12" s="84" customFormat="1" ht="96" customHeight="1" x14ac:dyDescent="0.2">
      <c r="A31" s="200" t="s">
        <v>3161</v>
      </c>
      <c r="B31" s="200"/>
      <c r="C31" s="200"/>
      <c r="D31" s="200"/>
      <c r="E31" s="200"/>
      <c r="F31" s="200"/>
    </row>
    <row r="32" spans="1:12" x14ac:dyDescent="0.25">
      <c r="D32" s="21"/>
    </row>
    <row r="33" spans="2:4" ht="37.5" customHeight="1" x14ac:dyDescent="0.25">
      <c r="D33" s="21" t="s">
        <v>3177</v>
      </c>
    </row>
    <row r="34" spans="2:4" x14ac:dyDescent="0.25">
      <c r="D34" s="82" t="e">
        <f>INTESTAZIONE!B16</f>
        <v>#N/A</v>
      </c>
    </row>
    <row r="35" spans="2:4" x14ac:dyDescent="0.25">
      <c r="D35" s="81" t="s">
        <v>3174</v>
      </c>
    </row>
    <row r="36" spans="2:4" x14ac:dyDescent="0.25">
      <c r="B36" s="116"/>
    </row>
    <row r="37" spans="2:4" x14ac:dyDescent="0.25">
      <c r="B37" s="116"/>
    </row>
    <row r="38" spans="2:4" x14ac:dyDescent="0.25">
      <c r="B38" s="116"/>
    </row>
    <row r="39" spans="2:4" x14ac:dyDescent="0.25">
      <c r="B39" s="116"/>
    </row>
  </sheetData>
  <mergeCells count="6">
    <mergeCell ref="A31:F31"/>
    <mergeCell ref="B1:H1"/>
    <mergeCell ref="B3:H3"/>
    <mergeCell ref="B4:E4"/>
    <mergeCell ref="B5:H5"/>
    <mergeCell ref="A30:F30"/>
  </mergeCells>
  <pageMargins left="0.70866141732283472" right="0.70866141732283472" top="0.15748031496062992" bottom="0.35433070866141736" header="0.31496062992125984" footer="0.11811023622047245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diagnostica!$A:$A</xm:f>
          </x14:formula1>
          <xm:sqref>I30 I9:I26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</sheetPr>
  <dimension ref="A2:XFD30"/>
  <sheetViews>
    <sheetView zoomScale="90" zoomScaleNormal="90" zoomScalePageLayoutView="90" workbookViewId="0">
      <selection activeCell="D10" sqref="D10"/>
    </sheetView>
  </sheetViews>
  <sheetFormatPr defaultColWidth="8.85546875" defaultRowHeight="15" x14ac:dyDescent="0.25"/>
  <cols>
    <col min="1" max="1" width="5.140625" customWidth="1"/>
    <col min="2" max="2" width="4.85546875" customWidth="1"/>
    <col min="3" max="3" width="10.42578125" customWidth="1"/>
    <col min="4" max="4" width="31.85546875" customWidth="1"/>
    <col min="5" max="5" width="11.140625" customWidth="1"/>
    <col min="6" max="6" width="10.140625" customWidth="1"/>
    <col min="7" max="7" width="17.140625" customWidth="1"/>
  </cols>
  <sheetData>
    <row r="2" spans="1:16384" ht="39" customHeight="1" x14ac:dyDescent="0.25"/>
    <row r="3" spans="1:16384" ht="34.5" customHeight="1" x14ac:dyDescent="0.25"/>
    <row r="4" spans="1:16384" ht="15" customHeight="1" x14ac:dyDescent="0.25">
      <c r="A4" s="28"/>
      <c r="B4" s="71" t="s">
        <v>3163</v>
      </c>
      <c r="C4" s="71"/>
      <c r="D4" s="71"/>
      <c r="E4" s="72"/>
      <c r="F4" s="72"/>
      <c r="G4" s="72"/>
      <c r="H4" s="72"/>
    </row>
    <row r="5" spans="1:16384" s="72" customFormat="1" ht="26.25" customHeight="1" x14ac:dyDescent="0.25">
      <c r="A5" s="90"/>
      <c r="B5" s="197" t="str">
        <f>INTESTAZIONE!$B$7 &amp; " - " &amp;INTESTAZIONE!$B$8</f>
        <v xml:space="preserve"> - </v>
      </c>
      <c r="C5" s="197"/>
      <c r="D5" s="197"/>
      <c r="E5" s="197"/>
      <c r="F5" s="197"/>
      <c r="G5" s="197"/>
      <c r="H5" s="197"/>
      <c r="R5" s="72">
        <f>INTESTAZIONE!R8</f>
        <v>0</v>
      </c>
      <c r="Y5" s="72">
        <f>INTESTAZIONE!Z7</f>
        <v>0</v>
      </c>
      <c r="Z5" s="72">
        <f>INTESTAZIONE!Z8</f>
        <v>0</v>
      </c>
      <c r="AG5" s="72">
        <f>INTESTAZIONE!AH7</f>
        <v>0</v>
      </c>
      <c r="AH5" s="72">
        <f>INTESTAZIONE!AH8</f>
        <v>0</v>
      </c>
      <c r="AO5" s="72">
        <f>INTESTAZIONE!AP7</f>
        <v>0</v>
      </c>
      <c r="AP5" s="72">
        <f>INTESTAZIONE!AP8</f>
        <v>0</v>
      </c>
      <c r="AW5" s="72">
        <f>INTESTAZIONE!AX7</f>
        <v>0</v>
      </c>
      <c r="AX5" s="72">
        <f>INTESTAZIONE!AX8</f>
        <v>0</v>
      </c>
      <c r="BE5" s="72">
        <f>INTESTAZIONE!BF7</f>
        <v>0</v>
      </c>
      <c r="BF5" s="72">
        <f>INTESTAZIONE!BF8</f>
        <v>0</v>
      </c>
      <c r="BM5" s="72">
        <f>INTESTAZIONE!BN7</f>
        <v>0</v>
      </c>
      <c r="BN5" s="72">
        <f>INTESTAZIONE!BN8</f>
        <v>0</v>
      </c>
      <c r="BU5" s="72">
        <f>INTESTAZIONE!BV7</f>
        <v>0</v>
      </c>
      <c r="BV5" s="72">
        <f>INTESTAZIONE!BV8</f>
        <v>0</v>
      </c>
      <c r="CC5" s="72">
        <f>INTESTAZIONE!CD7</f>
        <v>0</v>
      </c>
      <c r="CD5" s="72">
        <f>INTESTAZIONE!CD8</f>
        <v>0</v>
      </c>
      <c r="CK5" s="72">
        <f>INTESTAZIONE!CL7</f>
        <v>0</v>
      </c>
      <c r="CL5" s="72">
        <f>INTESTAZIONE!CL8</f>
        <v>0</v>
      </c>
      <c r="CS5" s="72">
        <f>INTESTAZIONE!CT7</f>
        <v>0</v>
      </c>
      <c r="CT5" s="72">
        <f>INTESTAZIONE!CT8</f>
        <v>0</v>
      </c>
      <c r="DA5" s="72">
        <f>INTESTAZIONE!DB7</f>
        <v>0</v>
      </c>
      <c r="DB5" s="72">
        <f>INTESTAZIONE!DB8</f>
        <v>0</v>
      </c>
      <c r="DI5" s="72">
        <f>INTESTAZIONE!DJ7</f>
        <v>0</v>
      </c>
      <c r="DJ5" s="72">
        <f>INTESTAZIONE!DJ8</f>
        <v>0</v>
      </c>
      <c r="DQ5" s="72">
        <f>INTESTAZIONE!DR7</f>
        <v>0</v>
      </c>
      <c r="DR5" s="72">
        <f>INTESTAZIONE!DR8</f>
        <v>0</v>
      </c>
      <c r="DY5" s="72">
        <f>INTESTAZIONE!DZ7</f>
        <v>0</v>
      </c>
      <c r="DZ5" s="72">
        <f>INTESTAZIONE!DZ8</f>
        <v>0</v>
      </c>
      <c r="EG5" s="72">
        <f>INTESTAZIONE!EH7</f>
        <v>0</v>
      </c>
      <c r="EH5" s="72">
        <f>INTESTAZIONE!EH8</f>
        <v>0</v>
      </c>
      <c r="EO5" s="72">
        <f>INTESTAZIONE!EP7</f>
        <v>0</v>
      </c>
      <c r="EP5" s="72">
        <f>INTESTAZIONE!EP8</f>
        <v>0</v>
      </c>
      <c r="EW5" s="72">
        <f>INTESTAZIONE!EX7</f>
        <v>0</v>
      </c>
      <c r="EX5" s="72">
        <f>INTESTAZIONE!EX8</f>
        <v>0</v>
      </c>
      <c r="FE5" s="72">
        <f>INTESTAZIONE!FF7</f>
        <v>0</v>
      </c>
      <c r="FF5" s="72">
        <f>INTESTAZIONE!FF8</f>
        <v>0</v>
      </c>
      <c r="FM5" s="72">
        <f>INTESTAZIONE!FN7</f>
        <v>0</v>
      </c>
      <c r="FN5" s="72">
        <f>INTESTAZIONE!FN8</f>
        <v>0</v>
      </c>
      <c r="FU5" s="72">
        <f>INTESTAZIONE!FV7</f>
        <v>0</v>
      </c>
      <c r="FV5" s="72">
        <f>INTESTAZIONE!FV8</f>
        <v>0</v>
      </c>
      <c r="GC5" s="72">
        <f>INTESTAZIONE!GD7</f>
        <v>0</v>
      </c>
      <c r="GD5" s="72">
        <f>INTESTAZIONE!GD8</f>
        <v>0</v>
      </c>
      <c r="GK5" s="72">
        <f>INTESTAZIONE!GL7</f>
        <v>0</v>
      </c>
      <c r="GL5" s="72">
        <f>INTESTAZIONE!GL8</f>
        <v>0</v>
      </c>
      <c r="GS5" s="72">
        <f>INTESTAZIONE!GT7</f>
        <v>0</v>
      </c>
      <c r="GT5" s="72">
        <f>INTESTAZIONE!GT8</f>
        <v>0</v>
      </c>
      <c r="HA5" s="72">
        <f>INTESTAZIONE!HB7</f>
        <v>0</v>
      </c>
      <c r="HB5" s="72">
        <f>INTESTAZIONE!HB8</f>
        <v>0</v>
      </c>
      <c r="HI5" s="72">
        <f>INTESTAZIONE!HJ7</f>
        <v>0</v>
      </c>
      <c r="HJ5" s="72">
        <f>INTESTAZIONE!HJ8</f>
        <v>0</v>
      </c>
      <c r="HQ5" s="72">
        <f>INTESTAZIONE!HR7</f>
        <v>0</v>
      </c>
      <c r="HR5" s="72">
        <f>INTESTAZIONE!HR8</f>
        <v>0</v>
      </c>
      <c r="HY5" s="72">
        <f>INTESTAZIONE!HZ7</f>
        <v>0</v>
      </c>
      <c r="HZ5" s="72">
        <f>INTESTAZIONE!HZ8</f>
        <v>0</v>
      </c>
      <c r="IG5" s="72">
        <f>INTESTAZIONE!IH7</f>
        <v>0</v>
      </c>
      <c r="IH5" s="72">
        <f>INTESTAZIONE!IH8</f>
        <v>0</v>
      </c>
      <c r="IO5" s="72">
        <f>INTESTAZIONE!IP7</f>
        <v>0</v>
      </c>
      <c r="IP5" s="72">
        <f>INTESTAZIONE!IP8</f>
        <v>0</v>
      </c>
      <c r="IW5" s="72">
        <f>INTESTAZIONE!IX7</f>
        <v>0</v>
      </c>
      <c r="IX5" s="72">
        <f>INTESTAZIONE!IX8</f>
        <v>0</v>
      </c>
      <c r="JE5" s="72">
        <f>INTESTAZIONE!JF7</f>
        <v>0</v>
      </c>
      <c r="JF5" s="72">
        <f>INTESTAZIONE!JF8</f>
        <v>0</v>
      </c>
      <c r="JM5" s="72">
        <f>INTESTAZIONE!JN7</f>
        <v>0</v>
      </c>
      <c r="JN5" s="72">
        <f>INTESTAZIONE!JN8</f>
        <v>0</v>
      </c>
      <c r="JU5" s="72">
        <f>INTESTAZIONE!JV7</f>
        <v>0</v>
      </c>
      <c r="JV5" s="72">
        <f>INTESTAZIONE!JV8</f>
        <v>0</v>
      </c>
      <c r="KC5" s="72">
        <f>INTESTAZIONE!KD7</f>
        <v>0</v>
      </c>
      <c r="KD5" s="72">
        <f>INTESTAZIONE!KD8</f>
        <v>0</v>
      </c>
      <c r="KK5" s="72">
        <f>INTESTAZIONE!KL7</f>
        <v>0</v>
      </c>
      <c r="KL5" s="72">
        <f>INTESTAZIONE!KL8</f>
        <v>0</v>
      </c>
      <c r="KS5" s="72">
        <f>INTESTAZIONE!KT7</f>
        <v>0</v>
      </c>
      <c r="KT5" s="72">
        <f>INTESTAZIONE!KT8</f>
        <v>0</v>
      </c>
      <c r="LA5" s="72">
        <f>INTESTAZIONE!LB7</f>
        <v>0</v>
      </c>
      <c r="LB5" s="72">
        <f>INTESTAZIONE!LB8</f>
        <v>0</v>
      </c>
      <c r="LI5" s="72">
        <f>INTESTAZIONE!LJ7</f>
        <v>0</v>
      </c>
      <c r="LJ5" s="72">
        <f>INTESTAZIONE!LJ8</f>
        <v>0</v>
      </c>
      <c r="LQ5" s="72">
        <f>INTESTAZIONE!LR7</f>
        <v>0</v>
      </c>
      <c r="LR5" s="72">
        <f>INTESTAZIONE!LR8</f>
        <v>0</v>
      </c>
      <c r="LY5" s="72">
        <f>INTESTAZIONE!LZ7</f>
        <v>0</v>
      </c>
      <c r="LZ5" s="72">
        <f>INTESTAZIONE!LZ8</f>
        <v>0</v>
      </c>
      <c r="MG5" s="72">
        <f>INTESTAZIONE!MH7</f>
        <v>0</v>
      </c>
      <c r="MH5" s="72">
        <f>INTESTAZIONE!MH8</f>
        <v>0</v>
      </c>
      <c r="MO5" s="72">
        <f>INTESTAZIONE!MP7</f>
        <v>0</v>
      </c>
      <c r="MP5" s="72">
        <f>INTESTAZIONE!MP8</f>
        <v>0</v>
      </c>
      <c r="MW5" s="72">
        <f>INTESTAZIONE!MX7</f>
        <v>0</v>
      </c>
      <c r="MX5" s="72">
        <f>INTESTAZIONE!MX8</f>
        <v>0</v>
      </c>
      <c r="NE5" s="72">
        <f>INTESTAZIONE!NF7</f>
        <v>0</v>
      </c>
      <c r="NF5" s="72">
        <f>INTESTAZIONE!NF8</f>
        <v>0</v>
      </c>
      <c r="NM5" s="72">
        <f>INTESTAZIONE!NN7</f>
        <v>0</v>
      </c>
      <c r="NN5" s="72">
        <f>INTESTAZIONE!NN8</f>
        <v>0</v>
      </c>
      <c r="NU5" s="72">
        <f>INTESTAZIONE!NV7</f>
        <v>0</v>
      </c>
      <c r="NV5" s="72">
        <f>INTESTAZIONE!NV8</f>
        <v>0</v>
      </c>
      <c r="OC5" s="72">
        <f>INTESTAZIONE!OD7</f>
        <v>0</v>
      </c>
      <c r="OD5" s="72">
        <f>INTESTAZIONE!OD8</f>
        <v>0</v>
      </c>
      <c r="OK5" s="72">
        <f>INTESTAZIONE!OL7</f>
        <v>0</v>
      </c>
      <c r="OL5" s="72">
        <f>INTESTAZIONE!OL8</f>
        <v>0</v>
      </c>
      <c r="OS5" s="72">
        <f>INTESTAZIONE!OT7</f>
        <v>0</v>
      </c>
      <c r="OT5" s="72">
        <f>INTESTAZIONE!OT8</f>
        <v>0</v>
      </c>
      <c r="PA5" s="72">
        <f>INTESTAZIONE!PB7</f>
        <v>0</v>
      </c>
      <c r="PB5" s="72">
        <f>INTESTAZIONE!PB8</f>
        <v>0</v>
      </c>
      <c r="PI5" s="72">
        <f>INTESTAZIONE!PJ7</f>
        <v>0</v>
      </c>
      <c r="PJ5" s="72">
        <f>INTESTAZIONE!PJ8</f>
        <v>0</v>
      </c>
      <c r="PQ5" s="72">
        <f>INTESTAZIONE!PR7</f>
        <v>0</v>
      </c>
      <c r="PR5" s="72">
        <f>INTESTAZIONE!PR8</f>
        <v>0</v>
      </c>
      <c r="PY5" s="72">
        <f>INTESTAZIONE!PZ7</f>
        <v>0</v>
      </c>
      <c r="PZ5" s="72">
        <f>INTESTAZIONE!PZ8</f>
        <v>0</v>
      </c>
      <c r="QG5" s="72">
        <f>INTESTAZIONE!QH7</f>
        <v>0</v>
      </c>
      <c r="QH5" s="72">
        <f>INTESTAZIONE!QH8</f>
        <v>0</v>
      </c>
      <c r="QO5" s="72">
        <f>INTESTAZIONE!QP7</f>
        <v>0</v>
      </c>
      <c r="QP5" s="72">
        <f>INTESTAZIONE!QP8</f>
        <v>0</v>
      </c>
      <c r="QW5" s="72">
        <f>INTESTAZIONE!QX7</f>
        <v>0</v>
      </c>
      <c r="QX5" s="72">
        <f>INTESTAZIONE!QX8</f>
        <v>0</v>
      </c>
      <c r="RE5" s="72">
        <f>INTESTAZIONE!RF7</f>
        <v>0</v>
      </c>
      <c r="RF5" s="72">
        <f>INTESTAZIONE!RF8</f>
        <v>0</v>
      </c>
      <c r="RM5" s="72">
        <f>INTESTAZIONE!RN7</f>
        <v>0</v>
      </c>
      <c r="RN5" s="72">
        <f>INTESTAZIONE!RN8</f>
        <v>0</v>
      </c>
      <c r="RU5" s="72">
        <f>INTESTAZIONE!RV7</f>
        <v>0</v>
      </c>
      <c r="RV5" s="72">
        <f>INTESTAZIONE!RV8</f>
        <v>0</v>
      </c>
      <c r="SC5" s="72">
        <f>INTESTAZIONE!SD7</f>
        <v>0</v>
      </c>
      <c r="SD5" s="72">
        <f>INTESTAZIONE!SD8</f>
        <v>0</v>
      </c>
      <c r="SK5" s="72">
        <f>INTESTAZIONE!SL7</f>
        <v>0</v>
      </c>
      <c r="SL5" s="72">
        <f>INTESTAZIONE!SL8</f>
        <v>0</v>
      </c>
      <c r="SS5" s="72">
        <f>INTESTAZIONE!ST7</f>
        <v>0</v>
      </c>
      <c r="ST5" s="72">
        <f>INTESTAZIONE!ST8</f>
        <v>0</v>
      </c>
      <c r="TA5" s="72">
        <f>INTESTAZIONE!TB7</f>
        <v>0</v>
      </c>
      <c r="TB5" s="72">
        <f>INTESTAZIONE!TB8</f>
        <v>0</v>
      </c>
      <c r="TI5" s="72">
        <f>INTESTAZIONE!TJ7</f>
        <v>0</v>
      </c>
      <c r="TJ5" s="72">
        <f>INTESTAZIONE!TJ8</f>
        <v>0</v>
      </c>
      <c r="TQ5" s="72">
        <f>INTESTAZIONE!TR7</f>
        <v>0</v>
      </c>
      <c r="TR5" s="72">
        <f>INTESTAZIONE!TR8</f>
        <v>0</v>
      </c>
      <c r="TY5" s="72">
        <f>INTESTAZIONE!TZ7</f>
        <v>0</v>
      </c>
      <c r="TZ5" s="72">
        <f>INTESTAZIONE!TZ8</f>
        <v>0</v>
      </c>
      <c r="UG5" s="72">
        <f>INTESTAZIONE!UH7</f>
        <v>0</v>
      </c>
      <c r="UH5" s="72">
        <f>INTESTAZIONE!UH8</f>
        <v>0</v>
      </c>
      <c r="UO5" s="72">
        <f>INTESTAZIONE!UP7</f>
        <v>0</v>
      </c>
      <c r="UP5" s="72">
        <f>INTESTAZIONE!UP8</f>
        <v>0</v>
      </c>
      <c r="UW5" s="72">
        <f>INTESTAZIONE!UX7</f>
        <v>0</v>
      </c>
      <c r="UX5" s="72">
        <f>INTESTAZIONE!UX8</f>
        <v>0</v>
      </c>
      <c r="VE5" s="72">
        <f>INTESTAZIONE!VF7</f>
        <v>0</v>
      </c>
      <c r="VF5" s="72">
        <f>INTESTAZIONE!VF8</f>
        <v>0</v>
      </c>
      <c r="VM5" s="72">
        <f>INTESTAZIONE!VN7</f>
        <v>0</v>
      </c>
      <c r="VN5" s="72">
        <f>INTESTAZIONE!VN8</f>
        <v>0</v>
      </c>
      <c r="VU5" s="72">
        <f>INTESTAZIONE!VV7</f>
        <v>0</v>
      </c>
      <c r="VV5" s="72">
        <f>INTESTAZIONE!VV8</f>
        <v>0</v>
      </c>
      <c r="WC5" s="72">
        <f>INTESTAZIONE!WD7</f>
        <v>0</v>
      </c>
      <c r="WD5" s="72">
        <f>INTESTAZIONE!WD8</f>
        <v>0</v>
      </c>
      <c r="WK5" s="72">
        <f>INTESTAZIONE!WL7</f>
        <v>0</v>
      </c>
      <c r="WL5" s="72">
        <f>INTESTAZIONE!WL8</f>
        <v>0</v>
      </c>
      <c r="WS5" s="72">
        <f>INTESTAZIONE!WT7</f>
        <v>0</v>
      </c>
      <c r="WT5" s="72">
        <f>INTESTAZIONE!WT8</f>
        <v>0</v>
      </c>
      <c r="XA5" s="72">
        <f>INTESTAZIONE!XB7</f>
        <v>0</v>
      </c>
      <c r="XB5" s="72">
        <f>INTESTAZIONE!XB8</f>
        <v>0</v>
      </c>
      <c r="XI5" s="72">
        <f>INTESTAZIONE!XJ7</f>
        <v>0</v>
      </c>
      <c r="XJ5" s="72">
        <f>INTESTAZIONE!XJ8</f>
        <v>0</v>
      </c>
      <c r="XQ5" s="72">
        <f>INTESTAZIONE!XR7</f>
        <v>0</v>
      </c>
      <c r="XR5" s="72">
        <f>INTESTAZIONE!XR8</f>
        <v>0</v>
      </c>
      <c r="XY5" s="72">
        <f>INTESTAZIONE!XZ7</f>
        <v>0</v>
      </c>
      <c r="XZ5" s="72">
        <f>INTESTAZIONE!XZ8</f>
        <v>0</v>
      </c>
      <c r="YG5" s="72">
        <f>INTESTAZIONE!YH7</f>
        <v>0</v>
      </c>
      <c r="YH5" s="72">
        <f>INTESTAZIONE!YH8</f>
        <v>0</v>
      </c>
      <c r="YO5" s="72">
        <f>INTESTAZIONE!YP7</f>
        <v>0</v>
      </c>
      <c r="YP5" s="72">
        <f>INTESTAZIONE!YP8</f>
        <v>0</v>
      </c>
      <c r="YW5" s="72">
        <f>INTESTAZIONE!YX7</f>
        <v>0</v>
      </c>
      <c r="YX5" s="72">
        <f>INTESTAZIONE!YX8</f>
        <v>0</v>
      </c>
      <c r="ZE5" s="72">
        <f>INTESTAZIONE!ZF7</f>
        <v>0</v>
      </c>
      <c r="ZF5" s="72">
        <f>INTESTAZIONE!ZF8</f>
        <v>0</v>
      </c>
      <c r="ZM5" s="72">
        <f>INTESTAZIONE!ZN7</f>
        <v>0</v>
      </c>
      <c r="ZN5" s="72">
        <f>INTESTAZIONE!ZN8</f>
        <v>0</v>
      </c>
      <c r="ZU5" s="72">
        <f>INTESTAZIONE!ZV7</f>
        <v>0</v>
      </c>
      <c r="ZV5" s="72">
        <f>INTESTAZIONE!ZV8</f>
        <v>0</v>
      </c>
      <c r="AAC5" s="72">
        <f>INTESTAZIONE!AAD7</f>
        <v>0</v>
      </c>
      <c r="AAD5" s="72">
        <f>INTESTAZIONE!AAD8</f>
        <v>0</v>
      </c>
      <c r="AAK5" s="72">
        <f>INTESTAZIONE!AAL7</f>
        <v>0</v>
      </c>
      <c r="AAL5" s="72">
        <f>INTESTAZIONE!AAL8</f>
        <v>0</v>
      </c>
      <c r="AAS5" s="72">
        <f>INTESTAZIONE!AAT7</f>
        <v>0</v>
      </c>
      <c r="AAT5" s="72">
        <f>INTESTAZIONE!AAT8</f>
        <v>0</v>
      </c>
      <c r="ABA5" s="72">
        <f>INTESTAZIONE!ABB7</f>
        <v>0</v>
      </c>
      <c r="ABB5" s="72">
        <f>INTESTAZIONE!ABB8</f>
        <v>0</v>
      </c>
      <c r="ABI5" s="72">
        <f>INTESTAZIONE!ABJ7</f>
        <v>0</v>
      </c>
      <c r="ABJ5" s="72">
        <f>INTESTAZIONE!ABJ8</f>
        <v>0</v>
      </c>
      <c r="ABQ5" s="72">
        <f>INTESTAZIONE!ABR7</f>
        <v>0</v>
      </c>
      <c r="ABR5" s="72">
        <f>INTESTAZIONE!ABR8</f>
        <v>0</v>
      </c>
      <c r="ABY5" s="72">
        <f>INTESTAZIONE!ABZ7</f>
        <v>0</v>
      </c>
      <c r="ABZ5" s="72">
        <f>INTESTAZIONE!ABZ8</f>
        <v>0</v>
      </c>
      <c r="ACG5" s="72">
        <f>INTESTAZIONE!ACH7</f>
        <v>0</v>
      </c>
      <c r="ACH5" s="72">
        <f>INTESTAZIONE!ACH8</f>
        <v>0</v>
      </c>
      <c r="ACO5" s="72">
        <f>INTESTAZIONE!ACP7</f>
        <v>0</v>
      </c>
      <c r="ACP5" s="72">
        <f>INTESTAZIONE!ACP8</f>
        <v>0</v>
      </c>
      <c r="ACW5" s="72">
        <f>INTESTAZIONE!ACX7</f>
        <v>0</v>
      </c>
      <c r="ACX5" s="72">
        <f>INTESTAZIONE!ACX8</f>
        <v>0</v>
      </c>
      <c r="ADE5" s="72">
        <f>INTESTAZIONE!ADF7</f>
        <v>0</v>
      </c>
      <c r="ADF5" s="72">
        <f>INTESTAZIONE!ADF8</f>
        <v>0</v>
      </c>
      <c r="ADM5" s="72">
        <f>INTESTAZIONE!ADN7</f>
        <v>0</v>
      </c>
      <c r="ADN5" s="72">
        <f>INTESTAZIONE!ADN8</f>
        <v>0</v>
      </c>
      <c r="ADU5" s="72">
        <f>INTESTAZIONE!ADV7</f>
        <v>0</v>
      </c>
      <c r="ADV5" s="72">
        <f>INTESTAZIONE!ADV8</f>
        <v>0</v>
      </c>
      <c r="AEC5" s="72">
        <f>INTESTAZIONE!AED7</f>
        <v>0</v>
      </c>
      <c r="AED5" s="72">
        <f>INTESTAZIONE!AED8</f>
        <v>0</v>
      </c>
      <c r="AEK5" s="72">
        <f>INTESTAZIONE!AEL7</f>
        <v>0</v>
      </c>
      <c r="AEL5" s="72">
        <f>INTESTAZIONE!AEL8</f>
        <v>0</v>
      </c>
      <c r="AES5" s="72">
        <f>INTESTAZIONE!AET7</f>
        <v>0</v>
      </c>
      <c r="AET5" s="72">
        <f>INTESTAZIONE!AET8</f>
        <v>0</v>
      </c>
      <c r="AFA5" s="72">
        <f>INTESTAZIONE!AFB7</f>
        <v>0</v>
      </c>
      <c r="AFB5" s="72">
        <f>INTESTAZIONE!AFB8</f>
        <v>0</v>
      </c>
      <c r="AFI5" s="72">
        <f>INTESTAZIONE!AFJ7</f>
        <v>0</v>
      </c>
      <c r="AFJ5" s="72">
        <f>INTESTAZIONE!AFJ8</f>
        <v>0</v>
      </c>
      <c r="AFQ5" s="72">
        <f>INTESTAZIONE!AFR7</f>
        <v>0</v>
      </c>
      <c r="AFR5" s="72">
        <f>INTESTAZIONE!AFR8</f>
        <v>0</v>
      </c>
      <c r="AFY5" s="72">
        <f>INTESTAZIONE!AFZ7</f>
        <v>0</v>
      </c>
      <c r="AFZ5" s="72">
        <f>INTESTAZIONE!AFZ8</f>
        <v>0</v>
      </c>
      <c r="AGG5" s="72">
        <f>INTESTAZIONE!AGH7</f>
        <v>0</v>
      </c>
      <c r="AGH5" s="72">
        <f>INTESTAZIONE!AGH8</f>
        <v>0</v>
      </c>
      <c r="AGO5" s="72">
        <f>INTESTAZIONE!AGP7</f>
        <v>0</v>
      </c>
      <c r="AGP5" s="72">
        <f>INTESTAZIONE!AGP8</f>
        <v>0</v>
      </c>
      <c r="AGW5" s="72">
        <f>INTESTAZIONE!AGX7</f>
        <v>0</v>
      </c>
      <c r="AGX5" s="72">
        <f>INTESTAZIONE!AGX8</f>
        <v>0</v>
      </c>
      <c r="AHE5" s="72">
        <f>INTESTAZIONE!AHF7</f>
        <v>0</v>
      </c>
      <c r="AHF5" s="72">
        <f>INTESTAZIONE!AHF8</f>
        <v>0</v>
      </c>
      <c r="AHM5" s="72">
        <f>INTESTAZIONE!AHN7</f>
        <v>0</v>
      </c>
      <c r="AHN5" s="72">
        <f>INTESTAZIONE!AHN8</f>
        <v>0</v>
      </c>
      <c r="AHU5" s="72">
        <f>INTESTAZIONE!AHV7</f>
        <v>0</v>
      </c>
      <c r="AHV5" s="72">
        <f>INTESTAZIONE!AHV8</f>
        <v>0</v>
      </c>
      <c r="AIC5" s="72">
        <f>INTESTAZIONE!AID7</f>
        <v>0</v>
      </c>
      <c r="AID5" s="72">
        <f>INTESTAZIONE!AID8</f>
        <v>0</v>
      </c>
      <c r="AIK5" s="72">
        <f>INTESTAZIONE!AIL7</f>
        <v>0</v>
      </c>
      <c r="AIL5" s="72">
        <f>INTESTAZIONE!AIL8</f>
        <v>0</v>
      </c>
      <c r="AIS5" s="72">
        <f>INTESTAZIONE!AIT7</f>
        <v>0</v>
      </c>
      <c r="AIT5" s="72">
        <f>INTESTAZIONE!AIT8</f>
        <v>0</v>
      </c>
      <c r="AJA5" s="72">
        <f>INTESTAZIONE!AJB7</f>
        <v>0</v>
      </c>
      <c r="AJB5" s="72">
        <f>INTESTAZIONE!AJB8</f>
        <v>0</v>
      </c>
      <c r="AJI5" s="72">
        <f>INTESTAZIONE!AJJ7</f>
        <v>0</v>
      </c>
      <c r="AJJ5" s="72">
        <f>INTESTAZIONE!AJJ8</f>
        <v>0</v>
      </c>
      <c r="AJQ5" s="72">
        <f>INTESTAZIONE!AJR7</f>
        <v>0</v>
      </c>
      <c r="AJR5" s="72">
        <f>INTESTAZIONE!AJR8</f>
        <v>0</v>
      </c>
      <c r="AJY5" s="72">
        <f>INTESTAZIONE!AJZ7</f>
        <v>0</v>
      </c>
      <c r="AJZ5" s="72">
        <f>INTESTAZIONE!AJZ8</f>
        <v>0</v>
      </c>
      <c r="AKG5" s="72">
        <f>INTESTAZIONE!AKH7</f>
        <v>0</v>
      </c>
      <c r="AKH5" s="72">
        <f>INTESTAZIONE!AKH8</f>
        <v>0</v>
      </c>
      <c r="AKO5" s="72">
        <f>INTESTAZIONE!AKP7</f>
        <v>0</v>
      </c>
      <c r="AKP5" s="72">
        <f>INTESTAZIONE!AKP8</f>
        <v>0</v>
      </c>
      <c r="AKW5" s="72">
        <f>INTESTAZIONE!AKX7</f>
        <v>0</v>
      </c>
      <c r="AKX5" s="72">
        <f>INTESTAZIONE!AKX8</f>
        <v>0</v>
      </c>
      <c r="ALE5" s="72">
        <f>INTESTAZIONE!ALF7</f>
        <v>0</v>
      </c>
      <c r="ALF5" s="72">
        <f>INTESTAZIONE!ALF8</f>
        <v>0</v>
      </c>
      <c r="ALM5" s="72">
        <f>INTESTAZIONE!ALN7</f>
        <v>0</v>
      </c>
      <c r="ALN5" s="72">
        <f>INTESTAZIONE!ALN8</f>
        <v>0</v>
      </c>
      <c r="ALU5" s="72">
        <f>INTESTAZIONE!ALV7</f>
        <v>0</v>
      </c>
      <c r="ALV5" s="72">
        <f>INTESTAZIONE!ALV8</f>
        <v>0</v>
      </c>
      <c r="AMC5" s="72">
        <f>INTESTAZIONE!AMD7</f>
        <v>0</v>
      </c>
      <c r="AMD5" s="72">
        <f>INTESTAZIONE!AMD8</f>
        <v>0</v>
      </c>
      <c r="AMK5" s="72">
        <f>INTESTAZIONE!AML7</f>
        <v>0</v>
      </c>
      <c r="AML5" s="72">
        <f>INTESTAZIONE!AML8</f>
        <v>0</v>
      </c>
      <c r="AMS5" s="72">
        <f>INTESTAZIONE!AMT7</f>
        <v>0</v>
      </c>
      <c r="AMT5" s="72">
        <f>INTESTAZIONE!AMT8</f>
        <v>0</v>
      </c>
      <c r="ANA5" s="72">
        <f>INTESTAZIONE!ANB7</f>
        <v>0</v>
      </c>
      <c r="ANB5" s="72">
        <f>INTESTAZIONE!ANB8</f>
        <v>0</v>
      </c>
      <c r="ANI5" s="72">
        <f>INTESTAZIONE!ANJ7</f>
        <v>0</v>
      </c>
      <c r="ANJ5" s="72">
        <f>INTESTAZIONE!ANJ8</f>
        <v>0</v>
      </c>
      <c r="ANQ5" s="72">
        <f>INTESTAZIONE!ANR7</f>
        <v>0</v>
      </c>
      <c r="ANR5" s="72">
        <f>INTESTAZIONE!ANR8</f>
        <v>0</v>
      </c>
      <c r="ANY5" s="72">
        <f>INTESTAZIONE!ANZ7</f>
        <v>0</v>
      </c>
      <c r="ANZ5" s="72">
        <f>INTESTAZIONE!ANZ8</f>
        <v>0</v>
      </c>
      <c r="AOG5" s="72">
        <f>INTESTAZIONE!AOH7</f>
        <v>0</v>
      </c>
      <c r="AOH5" s="72">
        <f>INTESTAZIONE!AOH8</f>
        <v>0</v>
      </c>
      <c r="AOO5" s="72">
        <f>INTESTAZIONE!AOP7</f>
        <v>0</v>
      </c>
      <c r="AOP5" s="72">
        <f>INTESTAZIONE!AOP8</f>
        <v>0</v>
      </c>
      <c r="AOW5" s="72">
        <f>INTESTAZIONE!AOX7</f>
        <v>0</v>
      </c>
      <c r="AOX5" s="72">
        <f>INTESTAZIONE!AOX8</f>
        <v>0</v>
      </c>
      <c r="APE5" s="72">
        <f>INTESTAZIONE!APF7</f>
        <v>0</v>
      </c>
      <c r="APF5" s="72">
        <f>INTESTAZIONE!APF8</f>
        <v>0</v>
      </c>
      <c r="APM5" s="72">
        <f>INTESTAZIONE!APN7</f>
        <v>0</v>
      </c>
      <c r="APN5" s="72">
        <f>INTESTAZIONE!APN8</f>
        <v>0</v>
      </c>
      <c r="APU5" s="72">
        <f>INTESTAZIONE!APV7</f>
        <v>0</v>
      </c>
      <c r="APV5" s="72">
        <f>INTESTAZIONE!APV8</f>
        <v>0</v>
      </c>
      <c r="AQC5" s="72">
        <f>INTESTAZIONE!AQD7</f>
        <v>0</v>
      </c>
      <c r="AQD5" s="72">
        <f>INTESTAZIONE!AQD8</f>
        <v>0</v>
      </c>
      <c r="AQK5" s="72">
        <f>INTESTAZIONE!AQL7</f>
        <v>0</v>
      </c>
      <c r="AQL5" s="72">
        <f>INTESTAZIONE!AQL8</f>
        <v>0</v>
      </c>
      <c r="AQS5" s="72">
        <f>INTESTAZIONE!AQT7</f>
        <v>0</v>
      </c>
      <c r="AQT5" s="72">
        <f>INTESTAZIONE!AQT8</f>
        <v>0</v>
      </c>
      <c r="ARA5" s="72">
        <f>INTESTAZIONE!ARB7</f>
        <v>0</v>
      </c>
      <c r="ARB5" s="72">
        <f>INTESTAZIONE!ARB8</f>
        <v>0</v>
      </c>
      <c r="ARI5" s="72">
        <f>INTESTAZIONE!ARJ7</f>
        <v>0</v>
      </c>
      <c r="ARJ5" s="72">
        <f>INTESTAZIONE!ARJ8</f>
        <v>0</v>
      </c>
      <c r="ARQ5" s="72">
        <f>INTESTAZIONE!ARR7</f>
        <v>0</v>
      </c>
      <c r="ARR5" s="72">
        <f>INTESTAZIONE!ARR8</f>
        <v>0</v>
      </c>
      <c r="ARY5" s="72">
        <f>INTESTAZIONE!ARZ7</f>
        <v>0</v>
      </c>
      <c r="ARZ5" s="72">
        <f>INTESTAZIONE!ARZ8</f>
        <v>0</v>
      </c>
      <c r="ASG5" s="72">
        <f>INTESTAZIONE!ASH7</f>
        <v>0</v>
      </c>
      <c r="ASH5" s="72">
        <f>INTESTAZIONE!ASH8</f>
        <v>0</v>
      </c>
      <c r="ASO5" s="72">
        <f>INTESTAZIONE!ASP7</f>
        <v>0</v>
      </c>
      <c r="ASP5" s="72">
        <f>INTESTAZIONE!ASP8</f>
        <v>0</v>
      </c>
      <c r="ASW5" s="72">
        <f>INTESTAZIONE!ASX7</f>
        <v>0</v>
      </c>
      <c r="ASX5" s="72">
        <f>INTESTAZIONE!ASX8</f>
        <v>0</v>
      </c>
      <c r="ATE5" s="72">
        <f>INTESTAZIONE!ATF7</f>
        <v>0</v>
      </c>
      <c r="ATF5" s="72">
        <f>INTESTAZIONE!ATF8</f>
        <v>0</v>
      </c>
      <c r="ATM5" s="72">
        <f>INTESTAZIONE!ATN7</f>
        <v>0</v>
      </c>
      <c r="ATN5" s="72">
        <f>INTESTAZIONE!ATN8</f>
        <v>0</v>
      </c>
      <c r="ATU5" s="72">
        <f>INTESTAZIONE!ATV7</f>
        <v>0</v>
      </c>
      <c r="ATV5" s="72">
        <f>INTESTAZIONE!ATV8</f>
        <v>0</v>
      </c>
      <c r="AUC5" s="72">
        <f>INTESTAZIONE!AUD7</f>
        <v>0</v>
      </c>
      <c r="AUD5" s="72">
        <f>INTESTAZIONE!AUD8</f>
        <v>0</v>
      </c>
      <c r="AUK5" s="72">
        <f>INTESTAZIONE!AUL7</f>
        <v>0</v>
      </c>
      <c r="AUL5" s="72">
        <f>INTESTAZIONE!AUL8</f>
        <v>0</v>
      </c>
      <c r="AUS5" s="72">
        <f>INTESTAZIONE!AUT7</f>
        <v>0</v>
      </c>
      <c r="AUT5" s="72">
        <f>INTESTAZIONE!AUT8</f>
        <v>0</v>
      </c>
      <c r="AVA5" s="72">
        <f>INTESTAZIONE!AVB7</f>
        <v>0</v>
      </c>
      <c r="AVB5" s="72">
        <f>INTESTAZIONE!AVB8</f>
        <v>0</v>
      </c>
      <c r="AVI5" s="72">
        <f>INTESTAZIONE!AVJ7</f>
        <v>0</v>
      </c>
      <c r="AVJ5" s="72">
        <f>INTESTAZIONE!AVJ8</f>
        <v>0</v>
      </c>
      <c r="AVQ5" s="72">
        <f>INTESTAZIONE!AVR7</f>
        <v>0</v>
      </c>
      <c r="AVR5" s="72">
        <f>INTESTAZIONE!AVR8</f>
        <v>0</v>
      </c>
      <c r="AVY5" s="72">
        <f>INTESTAZIONE!AVZ7</f>
        <v>0</v>
      </c>
      <c r="AVZ5" s="72">
        <f>INTESTAZIONE!AVZ8</f>
        <v>0</v>
      </c>
      <c r="AWG5" s="72">
        <f>INTESTAZIONE!AWH7</f>
        <v>0</v>
      </c>
      <c r="AWH5" s="72">
        <f>INTESTAZIONE!AWH8</f>
        <v>0</v>
      </c>
      <c r="AWO5" s="72">
        <f>INTESTAZIONE!AWP7</f>
        <v>0</v>
      </c>
      <c r="AWP5" s="72">
        <f>INTESTAZIONE!AWP8</f>
        <v>0</v>
      </c>
      <c r="AWW5" s="72">
        <f>INTESTAZIONE!AWX7</f>
        <v>0</v>
      </c>
      <c r="AWX5" s="72">
        <f>INTESTAZIONE!AWX8</f>
        <v>0</v>
      </c>
      <c r="AXE5" s="72">
        <f>INTESTAZIONE!AXF7</f>
        <v>0</v>
      </c>
      <c r="AXF5" s="72">
        <f>INTESTAZIONE!AXF8</f>
        <v>0</v>
      </c>
      <c r="AXM5" s="72">
        <f>INTESTAZIONE!AXN7</f>
        <v>0</v>
      </c>
      <c r="AXN5" s="72">
        <f>INTESTAZIONE!AXN8</f>
        <v>0</v>
      </c>
      <c r="AXU5" s="72">
        <f>INTESTAZIONE!AXV7</f>
        <v>0</v>
      </c>
      <c r="AXV5" s="72">
        <f>INTESTAZIONE!AXV8</f>
        <v>0</v>
      </c>
      <c r="AYC5" s="72">
        <f>INTESTAZIONE!AYD7</f>
        <v>0</v>
      </c>
      <c r="AYD5" s="72">
        <f>INTESTAZIONE!AYD8</f>
        <v>0</v>
      </c>
      <c r="AYK5" s="72">
        <f>INTESTAZIONE!AYL7</f>
        <v>0</v>
      </c>
      <c r="AYL5" s="72">
        <f>INTESTAZIONE!AYL8</f>
        <v>0</v>
      </c>
      <c r="AYS5" s="72">
        <f>INTESTAZIONE!AYT7</f>
        <v>0</v>
      </c>
      <c r="AYT5" s="72">
        <f>INTESTAZIONE!AYT8</f>
        <v>0</v>
      </c>
      <c r="AZA5" s="72">
        <f>INTESTAZIONE!AZB7</f>
        <v>0</v>
      </c>
      <c r="AZB5" s="72">
        <f>INTESTAZIONE!AZB8</f>
        <v>0</v>
      </c>
      <c r="AZI5" s="72">
        <f>INTESTAZIONE!AZJ7</f>
        <v>0</v>
      </c>
      <c r="AZJ5" s="72">
        <f>INTESTAZIONE!AZJ8</f>
        <v>0</v>
      </c>
      <c r="AZQ5" s="72">
        <f>INTESTAZIONE!AZR7</f>
        <v>0</v>
      </c>
      <c r="AZR5" s="72">
        <f>INTESTAZIONE!AZR8</f>
        <v>0</v>
      </c>
      <c r="AZY5" s="72">
        <f>INTESTAZIONE!AZZ7</f>
        <v>0</v>
      </c>
      <c r="AZZ5" s="72">
        <f>INTESTAZIONE!AZZ8</f>
        <v>0</v>
      </c>
      <c r="BAG5" s="72">
        <f>INTESTAZIONE!BAH7</f>
        <v>0</v>
      </c>
      <c r="BAH5" s="72">
        <f>INTESTAZIONE!BAH8</f>
        <v>0</v>
      </c>
      <c r="BAO5" s="72">
        <f>INTESTAZIONE!BAP7</f>
        <v>0</v>
      </c>
      <c r="BAP5" s="72">
        <f>INTESTAZIONE!BAP8</f>
        <v>0</v>
      </c>
      <c r="BAW5" s="72">
        <f>INTESTAZIONE!BAX7</f>
        <v>0</v>
      </c>
      <c r="BAX5" s="72">
        <f>INTESTAZIONE!BAX8</f>
        <v>0</v>
      </c>
      <c r="BBE5" s="72">
        <f>INTESTAZIONE!BBF7</f>
        <v>0</v>
      </c>
      <c r="BBF5" s="72">
        <f>INTESTAZIONE!BBF8</f>
        <v>0</v>
      </c>
      <c r="BBM5" s="72">
        <f>INTESTAZIONE!BBN7</f>
        <v>0</v>
      </c>
      <c r="BBN5" s="72">
        <f>INTESTAZIONE!BBN8</f>
        <v>0</v>
      </c>
      <c r="BBU5" s="72">
        <f>INTESTAZIONE!BBV7</f>
        <v>0</v>
      </c>
      <c r="BBV5" s="72">
        <f>INTESTAZIONE!BBV8</f>
        <v>0</v>
      </c>
      <c r="BCC5" s="72">
        <f>INTESTAZIONE!BCD7</f>
        <v>0</v>
      </c>
      <c r="BCD5" s="72">
        <f>INTESTAZIONE!BCD8</f>
        <v>0</v>
      </c>
      <c r="BCK5" s="72">
        <f>INTESTAZIONE!BCL7</f>
        <v>0</v>
      </c>
      <c r="BCL5" s="72">
        <f>INTESTAZIONE!BCL8</f>
        <v>0</v>
      </c>
      <c r="BCS5" s="72">
        <f>INTESTAZIONE!BCT7</f>
        <v>0</v>
      </c>
      <c r="BCT5" s="72">
        <f>INTESTAZIONE!BCT8</f>
        <v>0</v>
      </c>
      <c r="BDA5" s="72">
        <f>INTESTAZIONE!BDB7</f>
        <v>0</v>
      </c>
      <c r="BDB5" s="72">
        <f>INTESTAZIONE!BDB8</f>
        <v>0</v>
      </c>
      <c r="BDI5" s="72">
        <f>INTESTAZIONE!BDJ7</f>
        <v>0</v>
      </c>
      <c r="BDJ5" s="72">
        <f>INTESTAZIONE!BDJ8</f>
        <v>0</v>
      </c>
      <c r="BDQ5" s="72">
        <f>INTESTAZIONE!BDR7</f>
        <v>0</v>
      </c>
      <c r="BDR5" s="72">
        <f>INTESTAZIONE!BDR8</f>
        <v>0</v>
      </c>
      <c r="BDY5" s="72">
        <f>INTESTAZIONE!BDZ7</f>
        <v>0</v>
      </c>
      <c r="BDZ5" s="72">
        <f>INTESTAZIONE!BDZ8</f>
        <v>0</v>
      </c>
      <c r="BEG5" s="72">
        <f>INTESTAZIONE!BEH7</f>
        <v>0</v>
      </c>
      <c r="BEH5" s="72">
        <f>INTESTAZIONE!BEH8</f>
        <v>0</v>
      </c>
      <c r="BEO5" s="72">
        <f>INTESTAZIONE!BEP7</f>
        <v>0</v>
      </c>
      <c r="BEP5" s="72">
        <f>INTESTAZIONE!BEP8</f>
        <v>0</v>
      </c>
      <c r="BEW5" s="72">
        <f>INTESTAZIONE!BEX7</f>
        <v>0</v>
      </c>
      <c r="BEX5" s="72">
        <f>INTESTAZIONE!BEX8</f>
        <v>0</v>
      </c>
      <c r="BFE5" s="72">
        <f>INTESTAZIONE!BFF7</f>
        <v>0</v>
      </c>
      <c r="BFF5" s="72">
        <f>INTESTAZIONE!BFF8</f>
        <v>0</v>
      </c>
      <c r="BFM5" s="72">
        <f>INTESTAZIONE!BFN7</f>
        <v>0</v>
      </c>
      <c r="BFN5" s="72">
        <f>INTESTAZIONE!BFN8</f>
        <v>0</v>
      </c>
      <c r="BFU5" s="72">
        <f>INTESTAZIONE!BFV7</f>
        <v>0</v>
      </c>
      <c r="BFV5" s="72">
        <f>INTESTAZIONE!BFV8</f>
        <v>0</v>
      </c>
      <c r="BGC5" s="72">
        <f>INTESTAZIONE!BGD7</f>
        <v>0</v>
      </c>
      <c r="BGD5" s="72">
        <f>INTESTAZIONE!BGD8</f>
        <v>0</v>
      </c>
      <c r="BGK5" s="72">
        <f>INTESTAZIONE!BGL7</f>
        <v>0</v>
      </c>
      <c r="BGL5" s="72">
        <f>INTESTAZIONE!BGL8</f>
        <v>0</v>
      </c>
      <c r="BGS5" s="72">
        <f>INTESTAZIONE!BGT7</f>
        <v>0</v>
      </c>
      <c r="BGT5" s="72">
        <f>INTESTAZIONE!BGT8</f>
        <v>0</v>
      </c>
      <c r="BHA5" s="72">
        <f>INTESTAZIONE!BHB7</f>
        <v>0</v>
      </c>
      <c r="BHB5" s="72">
        <f>INTESTAZIONE!BHB8</f>
        <v>0</v>
      </c>
      <c r="BHI5" s="72">
        <f>INTESTAZIONE!BHJ7</f>
        <v>0</v>
      </c>
      <c r="BHJ5" s="72">
        <f>INTESTAZIONE!BHJ8</f>
        <v>0</v>
      </c>
      <c r="BHQ5" s="72">
        <f>INTESTAZIONE!BHR7</f>
        <v>0</v>
      </c>
      <c r="BHR5" s="72">
        <f>INTESTAZIONE!BHR8</f>
        <v>0</v>
      </c>
      <c r="BHY5" s="72">
        <f>INTESTAZIONE!BHZ7</f>
        <v>0</v>
      </c>
      <c r="BHZ5" s="72">
        <f>INTESTAZIONE!BHZ8</f>
        <v>0</v>
      </c>
      <c r="BIG5" s="72">
        <f>INTESTAZIONE!BIH7</f>
        <v>0</v>
      </c>
      <c r="BIH5" s="72">
        <f>INTESTAZIONE!BIH8</f>
        <v>0</v>
      </c>
      <c r="BIO5" s="72">
        <f>INTESTAZIONE!BIP7</f>
        <v>0</v>
      </c>
      <c r="BIP5" s="72">
        <f>INTESTAZIONE!BIP8</f>
        <v>0</v>
      </c>
      <c r="BIW5" s="72">
        <f>INTESTAZIONE!BIX7</f>
        <v>0</v>
      </c>
      <c r="BIX5" s="72">
        <f>INTESTAZIONE!BIX8</f>
        <v>0</v>
      </c>
      <c r="BJE5" s="72">
        <f>INTESTAZIONE!BJF7</f>
        <v>0</v>
      </c>
      <c r="BJF5" s="72">
        <f>INTESTAZIONE!BJF8</f>
        <v>0</v>
      </c>
      <c r="BJM5" s="72">
        <f>INTESTAZIONE!BJN7</f>
        <v>0</v>
      </c>
      <c r="BJN5" s="72">
        <f>INTESTAZIONE!BJN8</f>
        <v>0</v>
      </c>
      <c r="BJU5" s="72">
        <f>INTESTAZIONE!BJV7</f>
        <v>0</v>
      </c>
      <c r="BJV5" s="72">
        <f>INTESTAZIONE!BJV8</f>
        <v>0</v>
      </c>
      <c r="BKC5" s="72">
        <f>INTESTAZIONE!BKD7</f>
        <v>0</v>
      </c>
      <c r="BKD5" s="72">
        <f>INTESTAZIONE!BKD8</f>
        <v>0</v>
      </c>
      <c r="BKK5" s="72">
        <f>INTESTAZIONE!BKL7</f>
        <v>0</v>
      </c>
      <c r="BKL5" s="72">
        <f>INTESTAZIONE!BKL8</f>
        <v>0</v>
      </c>
      <c r="BKS5" s="72">
        <f>INTESTAZIONE!BKT7</f>
        <v>0</v>
      </c>
      <c r="BKT5" s="72">
        <f>INTESTAZIONE!BKT8</f>
        <v>0</v>
      </c>
      <c r="BLA5" s="72">
        <f>INTESTAZIONE!BLB7</f>
        <v>0</v>
      </c>
      <c r="BLB5" s="72">
        <f>INTESTAZIONE!BLB8</f>
        <v>0</v>
      </c>
      <c r="BLI5" s="72">
        <f>INTESTAZIONE!BLJ7</f>
        <v>0</v>
      </c>
      <c r="BLJ5" s="72">
        <f>INTESTAZIONE!BLJ8</f>
        <v>0</v>
      </c>
      <c r="BLQ5" s="72">
        <f>INTESTAZIONE!BLR7</f>
        <v>0</v>
      </c>
      <c r="BLR5" s="72">
        <f>INTESTAZIONE!BLR8</f>
        <v>0</v>
      </c>
      <c r="BLY5" s="72">
        <f>INTESTAZIONE!BLZ7</f>
        <v>0</v>
      </c>
      <c r="BLZ5" s="72">
        <f>INTESTAZIONE!BLZ8</f>
        <v>0</v>
      </c>
      <c r="BMG5" s="72">
        <f>INTESTAZIONE!BMH7</f>
        <v>0</v>
      </c>
      <c r="BMH5" s="72">
        <f>INTESTAZIONE!BMH8</f>
        <v>0</v>
      </c>
      <c r="BMO5" s="72">
        <f>INTESTAZIONE!BMP7</f>
        <v>0</v>
      </c>
      <c r="BMP5" s="72">
        <f>INTESTAZIONE!BMP8</f>
        <v>0</v>
      </c>
      <c r="BMW5" s="72">
        <f>INTESTAZIONE!BMX7</f>
        <v>0</v>
      </c>
      <c r="BMX5" s="72">
        <f>INTESTAZIONE!BMX8</f>
        <v>0</v>
      </c>
      <c r="BNE5" s="72">
        <f>INTESTAZIONE!BNF7</f>
        <v>0</v>
      </c>
      <c r="BNF5" s="72">
        <f>INTESTAZIONE!BNF8</f>
        <v>0</v>
      </c>
      <c r="BNM5" s="72">
        <f>INTESTAZIONE!BNN7</f>
        <v>0</v>
      </c>
      <c r="BNN5" s="72">
        <f>INTESTAZIONE!BNN8</f>
        <v>0</v>
      </c>
      <c r="BNU5" s="72">
        <f>INTESTAZIONE!BNV7</f>
        <v>0</v>
      </c>
      <c r="BNV5" s="72">
        <f>INTESTAZIONE!BNV8</f>
        <v>0</v>
      </c>
      <c r="BOC5" s="72">
        <f>INTESTAZIONE!BOD7</f>
        <v>0</v>
      </c>
      <c r="BOD5" s="72">
        <f>INTESTAZIONE!BOD8</f>
        <v>0</v>
      </c>
      <c r="BOK5" s="72">
        <f>INTESTAZIONE!BOL7</f>
        <v>0</v>
      </c>
      <c r="BOL5" s="72">
        <f>INTESTAZIONE!BOL8</f>
        <v>0</v>
      </c>
      <c r="BOS5" s="72">
        <f>INTESTAZIONE!BOT7</f>
        <v>0</v>
      </c>
      <c r="BOT5" s="72">
        <f>INTESTAZIONE!BOT8</f>
        <v>0</v>
      </c>
      <c r="BPA5" s="72">
        <f>INTESTAZIONE!BPB7</f>
        <v>0</v>
      </c>
      <c r="BPB5" s="72">
        <f>INTESTAZIONE!BPB8</f>
        <v>0</v>
      </c>
      <c r="BPI5" s="72">
        <f>INTESTAZIONE!BPJ7</f>
        <v>0</v>
      </c>
      <c r="BPJ5" s="72">
        <f>INTESTAZIONE!BPJ8</f>
        <v>0</v>
      </c>
      <c r="BPQ5" s="72">
        <f>INTESTAZIONE!BPR7</f>
        <v>0</v>
      </c>
      <c r="BPR5" s="72">
        <f>INTESTAZIONE!BPR8</f>
        <v>0</v>
      </c>
      <c r="BPY5" s="72">
        <f>INTESTAZIONE!BPZ7</f>
        <v>0</v>
      </c>
      <c r="BPZ5" s="72">
        <f>INTESTAZIONE!BPZ8</f>
        <v>0</v>
      </c>
      <c r="BQG5" s="72">
        <f>INTESTAZIONE!BQH7</f>
        <v>0</v>
      </c>
      <c r="BQH5" s="72">
        <f>INTESTAZIONE!BQH8</f>
        <v>0</v>
      </c>
      <c r="BQO5" s="72">
        <f>INTESTAZIONE!BQP7</f>
        <v>0</v>
      </c>
      <c r="BQP5" s="72">
        <f>INTESTAZIONE!BQP8</f>
        <v>0</v>
      </c>
      <c r="BQW5" s="72">
        <f>INTESTAZIONE!BQX7</f>
        <v>0</v>
      </c>
      <c r="BQX5" s="72">
        <f>INTESTAZIONE!BQX8</f>
        <v>0</v>
      </c>
      <c r="BRE5" s="72">
        <f>INTESTAZIONE!BRF7</f>
        <v>0</v>
      </c>
      <c r="BRF5" s="72">
        <f>INTESTAZIONE!BRF8</f>
        <v>0</v>
      </c>
      <c r="BRM5" s="72">
        <f>INTESTAZIONE!BRN7</f>
        <v>0</v>
      </c>
      <c r="BRN5" s="72">
        <f>INTESTAZIONE!BRN8</f>
        <v>0</v>
      </c>
      <c r="BRU5" s="72">
        <f>INTESTAZIONE!BRV7</f>
        <v>0</v>
      </c>
      <c r="BRV5" s="72">
        <f>INTESTAZIONE!BRV8</f>
        <v>0</v>
      </c>
      <c r="BSC5" s="72">
        <f>INTESTAZIONE!BSD7</f>
        <v>0</v>
      </c>
      <c r="BSD5" s="72">
        <f>INTESTAZIONE!BSD8</f>
        <v>0</v>
      </c>
      <c r="BSK5" s="72">
        <f>INTESTAZIONE!BSL7</f>
        <v>0</v>
      </c>
      <c r="BSL5" s="72">
        <f>INTESTAZIONE!BSL8</f>
        <v>0</v>
      </c>
      <c r="BSS5" s="72">
        <f>INTESTAZIONE!BST7</f>
        <v>0</v>
      </c>
      <c r="BST5" s="72">
        <f>INTESTAZIONE!BST8</f>
        <v>0</v>
      </c>
      <c r="BTA5" s="72">
        <f>INTESTAZIONE!BTB7</f>
        <v>0</v>
      </c>
      <c r="BTB5" s="72">
        <f>INTESTAZIONE!BTB8</f>
        <v>0</v>
      </c>
      <c r="BTI5" s="72">
        <f>INTESTAZIONE!BTJ7</f>
        <v>0</v>
      </c>
      <c r="BTJ5" s="72">
        <f>INTESTAZIONE!BTJ8</f>
        <v>0</v>
      </c>
      <c r="BTQ5" s="72">
        <f>INTESTAZIONE!BTR7</f>
        <v>0</v>
      </c>
      <c r="BTR5" s="72">
        <f>INTESTAZIONE!BTR8</f>
        <v>0</v>
      </c>
      <c r="BTY5" s="72">
        <f>INTESTAZIONE!BTZ7</f>
        <v>0</v>
      </c>
      <c r="BTZ5" s="72">
        <f>INTESTAZIONE!BTZ8</f>
        <v>0</v>
      </c>
      <c r="BUG5" s="72">
        <f>INTESTAZIONE!BUH7</f>
        <v>0</v>
      </c>
      <c r="BUH5" s="72">
        <f>INTESTAZIONE!BUH8</f>
        <v>0</v>
      </c>
      <c r="BUO5" s="72">
        <f>INTESTAZIONE!BUP7</f>
        <v>0</v>
      </c>
      <c r="BUP5" s="72">
        <f>INTESTAZIONE!BUP8</f>
        <v>0</v>
      </c>
      <c r="BUW5" s="72">
        <f>INTESTAZIONE!BUX7</f>
        <v>0</v>
      </c>
      <c r="BUX5" s="72">
        <f>INTESTAZIONE!BUX8</f>
        <v>0</v>
      </c>
      <c r="BVE5" s="72">
        <f>INTESTAZIONE!BVF7</f>
        <v>0</v>
      </c>
      <c r="BVF5" s="72">
        <f>INTESTAZIONE!BVF8</f>
        <v>0</v>
      </c>
      <c r="BVM5" s="72">
        <f>INTESTAZIONE!BVN7</f>
        <v>0</v>
      </c>
      <c r="BVN5" s="72">
        <f>INTESTAZIONE!BVN8</f>
        <v>0</v>
      </c>
      <c r="BVU5" s="72">
        <f>INTESTAZIONE!BVV7</f>
        <v>0</v>
      </c>
      <c r="BVV5" s="72">
        <f>INTESTAZIONE!BVV8</f>
        <v>0</v>
      </c>
      <c r="BWC5" s="72">
        <f>INTESTAZIONE!BWD7</f>
        <v>0</v>
      </c>
      <c r="BWD5" s="72">
        <f>INTESTAZIONE!BWD8</f>
        <v>0</v>
      </c>
      <c r="BWK5" s="72">
        <f>INTESTAZIONE!BWL7</f>
        <v>0</v>
      </c>
      <c r="BWL5" s="72">
        <f>INTESTAZIONE!BWL8</f>
        <v>0</v>
      </c>
      <c r="BWS5" s="72">
        <f>INTESTAZIONE!BWT7</f>
        <v>0</v>
      </c>
      <c r="BWT5" s="72">
        <f>INTESTAZIONE!BWT8</f>
        <v>0</v>
      </c>
      <c r="BXA5" s="72">
        <f>INTESTAZIONE!BXB7</f>
        <v>0</v>
      </c>
      <c r="BXB5" s="72">
        <f>INTESTAZIONE!BXB8</f>
        <v>0</v>
      </c>
      <c r="BXI5" s="72">
        <f>INTESTAZIONE!BXJ7</f>
        <v>0</v>
      </c>
      <c r="BXJ5" s="72">
        <f>INTESTAZIONE!BXJ8</f>
        <v>0</v>
      </c>
      <c r="BXQ5" s="72">
        <f>INTESTAZIONE!BXR7</f>
        <v>0</v>
      </c>
      <c r="BXR5" s="72">
        <f>INTESTAZIONE!BXR8</f>
        <v>0</v>
      </c>
      <c r="BXY5" s="72">
        <f>INTESTAZIONE!BXZ7</f>
        <v>0</v>
      </c>
      <c r="BXZ5" s="72">
        <f>INTESTAZIONE!BXZ8</f>
        <v>0</v>
      </c>
      <c r="BYG5" s="72">
        <f>INTESTAZIONE!BYH7</f>
        <v>0</v>
      </c>
      <c r="BYH5" s="72">
        <f>INTESTAZIONE!BYH8</f>
        <v>0</v>
      </c>
      <c r="BYO5" s="72">
        <f>INTESTAZIONE!BYP7</f>
        <v>0</v>
      </c>
      <c r="BYP5" s="72">
        <f>INTESTAZIONE!BYP8</f>
        <v>0</v>
      </c>
      <c r="BYW5" s="72">
        <f>INTESTAZIONE!BYX7</f>
        <v>0</v>
      </c>
      <c r="BYX5" s="72">
        <f>INTESTAZIONE!BYX8</f>
        <v>0</v>
      </c>
      <c r="BZE5" s="72">
        <f>INTESTAZIONE!BZF7</f>
        <v>0</v>
      </c>
      <c r="BZF5" s="72">
        <f>INTESTAZIONE!BZF8</f>
        <v>0</v>
      </c>
      <c r="BZM5" s="72">
        <f>INTESTAZIONE!BZN7</f>
        <v>0</v>
      </c>
      <c r="BZN5" s="72">
        <f>INTESTAZIONE!BZN8</f>
        <v>0</v>
      </c>
      <c r="BZU5" s="72">
        <f>INTESTAZIONE!BZV7</f>
        <v>0</v>
      </c>
      <c r="BZV5" s="72">
        <f>INTESTAZIONE!BZV8</f>
        <v>0</v>
      </c>
      <c r="CAC5" s="72">
        <f>INTESTAZIONE!CAD7</f>
        <v>0</v>
      </c>
      <c r="CAD5" s="72">
        <f>INTESTAZIONE!CAD8</f>
        <v>0</v>
      </c>
      <c r="CAK5" s="72">
        <f>INTESTAZIONE!CAL7</f>
        <v>0</v>
      </c>
      <c r="CAL5" s="72">
        <f>INTESTAZIONE!CAL8</f>
        <v>0</v>
      </c>
      <c r="CAS5" s="72">
        <f>INTESTAZIONE!CAT7</f>
        <v>0</v>
      </c>
      <c r="CAT5" s="72">
        <f>INTESTAZIONE!CAT8</f>
        <v>0</v>
      </c>
      <c r="CBA5" s="72">
        <f>INTESTAZIONE!CBB7</f>
        <v>0</v>
      </c>
      <c r="CBB5" s="72">
        <f>INTESTAZIONE!CBB8</f>
        <v>0</v>
      </c>
      <c r="CBI5" s="72">
        <f>INTESTAZIONE!CBJ7</f>
        <v>0</v>
      </c>
      <c r="CBJ5" s="72">
        <f>INTESTAZIONE!CBJ8</f>
        <v>0</v>
      </c>
      <c r="CBQ5" s="72">
        <f>INTESTAZIONE!CBR7</f>
        <v>0</v>
      </c>
      <c r="CBR5" s="72">
        <f>INTESTAZIONE!CBR8</f>
        <v>0</v>
      </c>
      <c r="CBY5" s="72">
        <f>INTESTAZIONE!CBZ7</f>
        <v>0</v>
      </c>
      <c r="CBZ5" s="72">
        <f>INTESTAZIONE!CBZ8</f>
        <v>0</v>
      </c>
      <c r="CCG5" s="72">
        <f>INTESTAZIONE!CCH7</f>
        <v>0</v>
      </c>
      <c r="CCH5" s="72">
        <f>INTESTAZIONE!CCH8</f>
        <v>0</v>
      </c>
      <c r="CCO5" s="72">
        <f>INTESTAZIONE!CCP7</f>
        <v>0</v>
      </c>
      <c r="CCP5" s="72">
        <f>INTESTAZIONE!CCP8</f>
        <v>0</v>
      </c>
      <c r="CCW5" s="72">
        <f>INTESTAZIONE!CCX7</f>
        <v>0</v>
      </c>
      <c r="CCX5" s="72">
        <f>INTESTAZIONE!CCX8</f>
        <v>0</v>
      </c>
      <c r="CDE5" s="72">
        <f>INTESTAZIONE!CDF7</f>
        <v>0</v>
      </c>
      <c r="CDF5" s="72">
        <f>INTESTAZIONE!CDF8</f>
        <v>0</v>
      </c>
      <c r="CDM5" s="72">
        <f>INTESTAZIONE!CDN7</f>
        <v>0</v>
      </c>
      <c r="CDN5" s="72">
        <f>INTESTAZIONE!CDN8</f>
        <v>0</v>
      </c>
      <c r="CDU5" s="72">
        <f>INTESTAZIONE!CDV7</f>
        <v>0</v>
      </c>
      <c r="CDV5" s="72">
        <f>INTESTAZIONE!CDV8</f>
        <v>0</v>
      </c>
      <c r="CEC5" s="72">
        <f>INTESTAZIONE!CED7</f>
        <v>0</v>
      </c>
      <c r="CED5" s="72">
        <f>INTESTAZIONE!CED8</f>
        <v>0</v>
      </c>
      <c r="CEK5" s="72">
        <f>INTESTAZIONE!CEL7</f>
        <v>0</v>
      </c>
      <c r="CEL5" s="72">
        <f>INTESTAZIONE!CEL8</f>
        <v>0</v>
      </c>
      <c r="CES5" s="72">
        <f>INTESTAZIONE!CET7</f>
        <v>0</v>
      </c>
      <c r="CET5" s="72">
        <f>INTESTAZIONE!CET8</f>
        <v>0</v>
      </c>
      <c r="CFA5" s="72">
        <f>INTESTAZIONE!CFB7</f>
        <v>0</v>
      </c>
      <c r="CFB5" s="72">
        <f>INTESTAZIONE!CFB8</f>
        <v>0</v>
      </c>
      <c r="CFI5" s="72">
        <f>INTESTAZIONE!CFJ7</f>
        <v>0</v>
      </c>
      <c r="CFJ5" s="72">
        <f>INTESTAZIONE!CFJ8</f>
        <v>0</v>
      </c>
      <c r="CFQ5" s="72">
        <f>INTESTAZIONE!CFR7</f>
        <v>0</v>
      </c>
      <c r="CFR5" s="72">
        <f>INTESTAZIONE!CFR8</f>
        <v>0</v>
      </c>
      <c r="CFY5" s="72">
        <f>INTESTAZIONE!CFZ7</f>
        <v>0</v>
      </c>
      <c r="CFZ5" s="72">
        <f>INTESTAZIONE!CFZ8</f>
        <v>0</v>
      </c>
      <c r="CGG5" s="72">
        <f>INTESTAZIONE!CGH7</f>
        <v>0</v>
      </c>
      <c r="CGH5" s="72">
        <f>INTESTAZIONE!CGH8</f>
        <v>0</v>
      </c>
      <c r="CGO5" s="72">
        <f>INTESTAZIONE!CGP7</f>
        <v>0</v>
      </c>
      <c r="CGP5" s="72">
        <f>INTESTAZIONE!CGP8</f>
        <v>0</v>
      </c>
      <c r="CGW5" s="72">
        <f>INTESTAZIONE!CGX7</f>
        <v>0</v>
      </c>
      <c r="CGX5" s="72">
        <f>INTESTAZIONE!CGX8</f>
        <v>0</v>
      </c>
      <c r="CHE5" s="72">
        <f>INTESTAZIONE!CHF7</f>
        <v>0</v>
      </c>
      <c r="CHF5" s="72">
        <f>INTESTAZIONE!CHF8</f>
        <v>0</v>
      </c>
      <c r="CHM5" s="72">
        <f>INTESTAZIONE!CHN7</f>
        <v>0</v>
      </c>
      <c r="CHN5" s="72">
        <f>INTESTAZIONE!CHN8</f>
        <v>0</v>
      </c>
      <c r="CHU5" s="72">
        <f>INTESTAZIONE!CHV7</f>
        <v>0</v>
      </c>
      <c r="CHV5" s="72">
        <f>INTESTAZIONE!CHV8</f>
        <v>0</v>
      </c>
      <c r="CIC5" s="72">
        <f>INTESTAZIONE!CID7</f>
        <v>0</v>
      </c>
      <c r="CID5" s="72">
        <f>INTESTAZIONE!CID8</f>
        <v>0</v>
      </c>
      <c r="CIK5" s="72">
        <f>INTESTAZIONE!CIL7</f>
        <v>0</v>
      </c>
      <c r="CIL5" s="72">
        <f>INTESTAZIONE!CIL8</f>
        <v>0</v>
      </c>
      <c r="CIS5" s="72">
        <f>INTESTAZIONE!CIT7</f>
        <v>0</v>
      </c>
      <c r="CIT5" s="72">
        <f>INTESTAZIONE!CIT8</f>
        <v>0</v>
      </c>
      <c r="CJA5" s="72">
        <f>INTESTAZIONE!CJB7</f>
        <v>0</v>
      </c>
      <c r="CJB5" s="72">
        <f>INTESTAZIONE!CJB8</f>
        <v>0</v>
      </c>
      <c r="CJI5" s="72">
        <f>INTESTAZIONE!CJJ7</f>
        <v>0</v>
      </c>
      <c r="CJJ5" s="72">
        <f>INTESTAZIONE!CJJ8</f>
        <v>0</v>
      </c>
      <c r="CJQ5" s="72">
        <f>INTESTAZIONE!CJR7</f>
        <v>0</v>
      </c>
      <c r="CJR5" s="72">
        <f>INTESTAZIONE!CJR8</f>
        <v>0</v>
      </c>
      <c r="CJY5" s="72">
        <f>INTESTAZIONE!CJZ7</f>
        <v>0</v>
      </c>
      <c r="CJZ5" s="72">
        <f>INTESTAZIONE!CJZ8</f>
        <v>0</v>
      </c>
      <c r="CKG5" s="72">
        <f>INTESTAZIONE!CKH7</f>
        <v>0</v>
      </c>
      <c r="CKH5" s="72">
        <f>INTESTAZIONE!CKH8</f>
        <v>0</v>
      </c>
      <c r="CKO5" s="72">
        <f>INTESTAZIONE!CKP7</f>
        <v>0</v>
      </c>
      <c r="CKP5" s="72">
        <f>INTESTAZIONE!CKP8</f>
        <v>0</v>
      </c>
      <c r="CKW5" s="72">
        <f>INTESTAZIONE!CKX7</f>
        <v>0</v>
      </c>
      <c r="CKX5" s="72">
        <f>INTESTAZIONE!CKX8</f>
        <v>0</v>
      </c>
      <c r="CLE5" s="72">
        <f>INTESTAZIONE!CLF7</f>
        <v>0</v>
      </c>
      <c r="CLF5" s="72">
        <f>INTESTAZIONE!CLF8</f>
        <v>0</v>
      </c>
      <c r="CLM5" s="72">
        <f>INTESTAZIONE!CLN7</f>
        <v>0</v>
      </c>
      <c r="CLN5" s="72">
        <f>INTESTAZIONE!CLN8</f>
        <v>0</v>
      </c>
      <c r="CLU5" s="72">
        <f>INTESTAZIONE!CLV7</f>
        <v>0</v>
      </c>
      <c r="CLV5" s="72">
        <f>INTESTAZIONE!CLV8</f>
        <v>0</v>
      </c>
      <c r="CMC5" s="72">
        <f>INTESTAZIONE!CMD7</f>
        <v>0</v>
      </c>
      <c r="CMD5" s="72">
        <f>INTESTAZIONE!CMD8</f>
        <v>0</v>
      </c>
      <c r="CMK5" s="72">
        <f>INTESTAZIONE!CML7</f>
        <v>0</v>
      </c>
      <c r="CML5" s="72">
        <f>INTESTAZIONE!CML8</f>
        <v>0</v>
      </c>
      <c r="CMS5" s="72">
        <f>INTESTAZIONE!CMT7</f>
        <v>0</v>
      </c>
      <c r="CMT5" s="72">
        <f>INTESTAZIONE!CMT8</f>
        <v>0</v>
      </c>
      <c r="CNA5" s="72">
        <f>INTESTAZIONE!CNB7</f>
        <v>0</v>
      </c>
      <c r="CNB5" s="72">
        <f>INTESTAZIONE!CNB8</f>
        <v>0</v>
      </c>
      <c r="CNI5" s="72">
        <f>INTESTAZIONE!CNJ7</f>
        <v>0</v>
      </c>
      <c r="CNJ5" s="72">
        <f>INTESTAZIONE!CNJ8</f>
        <v>0</v>
      </c>
      <c r="CNQ5" s="72">
        <f>INTESTAZIONE!CNR7</f>
        <v>0</v>
      </c>
      <c r="CNR5" s="72">
        <f>INTESTAZIONE!CNR8</f>
        <v>0</v>
      </c>
      <c r="CNY5" s="72">
        <f>INTESTAZIONE!CNZ7</f>
        <v>0</v>
      </c>
      <c r="CNZ5" s="72">
        <f>INTESTAZIONE!CNZ8</f>
        <v>0</v>
      </c>
      <c r="COG5" s="72">
        <f>INTESTAZIONE!COH7</f>
        <v>0</v>
      </c>
      <c r="COH5" s="72">
        <f>INTESTAZIONE!COH8</f>
        <v>0</v>
      </c>
      <c r="COO5" s="72">
        <f>INTESTAZIONE!COP7</f>
        <v>0</v>
      </c>
      <c r="COP5" s="72">
        <f>INTESTAZIONE!COP8</f>
        <v>0</v>
      </c>
      <c r="COW5" s="72">
        <f>INTESTAZIONE!COX7</f>
        <v>0</v>
      </c>
      <c r="COX5" s="72">
        <f>INTESTAZIONE!COX8</f>
        <v>0</v>
      </c>
      <c r="CPE5" s="72">
        <f>INTESTAZIONE!CPF7</f>
        <v>0</v>
      </c>
      <c r="CPF5" s="72">
        <f>INTESTAZIONE!CPF8</f>
        <v>0</v>
      </c>
      <c r="CPM5" s="72">
        <f>INTESTAZIONE!CPN7</f>
        <v>0</v>
      </c>
      <c r="CPN5" s="72">
        <f>INTESTAZIONE!CPN8</f>
        <v>0</v>
      </c>
      <c r="CPU5" s="72">
        <f>INTESTAZIONE!CPV7</f>
        <v>0</v>
      </c>
      <c r="CPV5" s="72">
        <f>INTESTAZIONE!CPV8</f>
        <v>0</v>
      </c>
      <c r="CQC5" s="72">
        <f>INTESTAZIONE!CQD7</f>
        <v>0</v>
      </c>
      <c r="CQD5" s="72">
        <f>INTESTAZIONE!CQD8</f>
        <v>0</v>
      </c>
      <c r="CQK5" s="72">
        <f>INTESTAZIONE!CQL7</f>
        <v>0</v>
      </c>
      <c r="CQL5" s="72">
        <f>INTESTAZIONE!CQL8</f>
        <v>0</v>
      </c>
      <c r="CQS5" s="72">
        <f>INTESTAZIONE!CQT7</f>
        <v>0</v>
      </c>
      <c r="CQT5" s="72">
        <f>INTESTAZIONE!CQT8</f>
        <v>0</v>
      </c>
      <c r="CRA5" s="72">
        <f>INTESTAZIONE!CRB7</f>
        <v>0</v>
      </c>
      <c r="CRB5" s="72">
        <f>INTESTAZIONE!CRB8</f>
        <v>0</v>
      </c>
      <c r="CRI5" s="72">
        <f>INTESTAZIONE!CRJ7</f>
        <v>0</v>
      </c>
      <c r="CRJ5" s="72">
        <f>INTESTAZIONE!CRJ8</f>
        <v>0</v>
      </c>
      <c r="CRQ5" s="72">
        <f>INTESTAZIONE!CRR7</f>
        <v>0</v>
      </c>
      <c r="CRR5" s="72">
        <f>INTESTAZIONE!CRR8</f>
        <v>0</v>
      </c>
      <c r="CRY5" s="72">
        <f>INTESTAZIONE!CRZ7</f>
        <v>0</v>
      </c>
      <c r="CRZ5" s="72">
        <f>INTESTAZIONE!CRZ8</f>
        <v>0</v>
      </c>
      <c r="CSG5" s="72">
        <f>INTESTAZIONE!CSH7</f>
        <v>0</v>
      </c>
      <c r="CSH5" s="72">
        <f>INTESTAZIONE!CSH8</f>
        <v>0</v>
      </c>
      <c r="CSO5" s="72">
        <f>INTESTAZIONE!CSP7</f>
        <v>0</v>
      </c>
      <c r="CSP5" s="72">
        <f>INTESTAZIONE!CSP8</f>
        <v>0</v>
      </c>
      <c r="CSW5" s="72">
        <f>INTESTAZIONE!CSX7</f>
        <v>0</v>
      </c>
      <c r="CSX5" s="72">
        <f>INTESTAZIONE!CSX8</f>
        <v>0</v>
      </c>
      <c r="CTE5" s="72">
        <f>INTESTAZIONE!CTF7</f>
        <v>0</v>
      </c>
      <c r="CTF5" s="72">
        <f>INTESTAZIONE!CTF8</f>
        <v>0</v>
      </c>
      <c r="CTM5" s="72">
        <f>INTESTAZIONE!CTN7</f>
        <v>0</v>
      </c>
      <c r="CTN5" s="72">
        <f>INTESTAZIONE!CTN8</f>
        <v>0</v>
      </c>
      <c r="CTU5" s="72">
        <f>INTESTAZIONE!CTV7</f>
        <v>0</v>
      </c>
      <c r="CTV5" s="72">
        <f>INTESTAZIONE!CTV8</f>
        <v>0</v>
      </c>
      <c r="CUC5" s="72">
        <f>INTESTAZIONE!CUD7</f>
        <v>0</v>
      </c>
      <c r="CUD5" s="72">
        <f>INTESTAZIONE!CUD8</f>
        <v>0</v>
      </c>
      <c r="CUK5" s="72">
        <f>INTESTAZIONE!CUL7</f>
        <v>0</v>
      </c>
      <c r="CUL5" s="72">
        <f>INTESTAZIONE!CUL8</f>
        <v>0</v>
      </c>
      <c r="CUS5" s="72">
        <f>INTESTAZIONE!CUT7</f>
        <v>0</v>
      </c>
      <c r="CUT5" s="72">
        <f>INTESTAZIONE!CUT8</f>
        <v>0</v>
      </c>
      <c r="CVA5" s="72">
        <f>INTESTAZIONE!CVB7</f>
        <v>0</v>
      </c>
      <c r="CVB5" s="72">
        <f>INTESTAZIONE!CVB8</f>
        <v>0</v>
      </c>
      <c r="CVI5" s="72">
        <f>INTESTAZIONE!CVJ7</f>
        <v>0</v>
      </c>
      <c r="CVJ5" s="72">
        <f>INTESTAZIONE!CVJ8</f>
        <v>0</v>
      </c>
      <c r="CVQ5" s="72">
        <f>INTESTAZIONE!CVR7</f>
        <v>0</v>
      </c>
      <c r="CVR5" s="72">
        <f>INTESTAZIONE!CVR8</f>
        <v>0</v>
      </c>
      <c r="CVY5" s="72">
        <f>INTESTAZIONE!CVZ7</f>
        <v>0</v>
      </c>
      <c r="CVZ5" s="72">
        <f>INTESTAZIONE!CVZ8</f>
        <v>0</v>
      </c>
      <c r="CWG5" s="72">
        <f>INTESTAZIONE!CWH7</f>
        <v>0</v>
      </c>
      <c r="CWH5" s="72">
        <f>INTESTAZIONE!CWH8</f>
        <v>0</v>
      </c>
      <c r="CWO5" s="72">
        <f>INTESTAZIONE!CWP7</f>
        <v>0</v>
      </c>
      <c r="CWP5" s="72">
        <f>INTESTAZIONE!CWP8</f>
        <v>0</v>
      </c>
      <c r="CWW5" s="72">
        <f>INTESTAZIONE!CWX7</f>
        <v>0</v>
      </c>
      <c r="CWX5" s="72">
        <f>INTESTAZIONE!CWX8</f>
        <v>0</v>
      </c>
      <c r="CXE5" s="72">
        <f>INTESTAZIONE!CXF7</f>
        <v>0</v>
      </c>
      <c r="CXF5" s="72">
        <f>INTESTAZIONE!CXF8</f>
        <v>0</v>
      </c>
      <c r="CXM5" s="72">
        <f>INTESTAZIONE!CXN7</f>
        <v>0</v>
      </c>
      <c r="CXN5" s="72">
        <f>INTESTAZIONE!CXN8</f>
        <v>0</v>
      </c>
      <c r="CXU5" s="72">
        <f>INTESTAZIONE!CXV7</f>
        <v>0</v>
      </c>
      <c r="CXV5" s="72">
        <f>INTESTAZIONE!CXV8</f>
        <v>0</v>
      </c>
      <c r="CYC5" s="72">
        <f>INTESTAZIONE!CYD7</f>
        <v>0</v>
      </c>
      <c r="CYD5" s="72">
        <f>INTESTAZIONE!CYD8</f>
        <v>0</v>
      </c>
      <c r="CYK5" s="72">
        <f>INTESTAZIONE!CYL7</f>
        <v>0</v>
      </c>
      <c r="CYL5" s="72">
        <f>INTESTAZIONE!CYL8</f>
        <v>0</v>
      </c>
      <c r="CYS5" s="72">
        <f>INTESTAZIONE!CYT7</f>
        <v>0</v>
      </c>
      <c r="CYT5" s="72">
        <f>INTESTAZIONE!CYT8</f>
        <v>0</v>
      </c>
      <c r="CZA5" s="72">
        <f>INTESTAZIONE!CZB7</f>
        <v>0</v>
      </c>
      <c r="CZB5" s="72">
        <f>INTESTAZIONE!CZB8</f>
        <v>0</v>
      </c>
      <c r="CZI5" s="72">
        <f>INTESTAZIONE!CZJ7</f>
        <v>0</v>
      </c>
      <c r="CZJ5" s="72">
        <f>INTESTAZIONE!CZJ8</f>
        <v>0</v>
      </c>
      <c r="CZQ5" s="72">
        <f>INTESTAZIONE!CZR7</f>
        <v>0</v>
      </c>
      <c r="CZR5" s="72">
        <f>INTESTAZIONE!CZR8</f>
        <v>0</v>
      </c>
      <c r="CZY5" s="72">
        <f>INTESTAZIONE!CZZ7</f>
        <v>0</v>
      </c>
      <c r="CZZ5" s="72">
        <f>INTESTAZIONE!CZZ8</f>
        <v>0</v>
      </c>
      <c r="DAG5" s="72">
        <f>INTESTAZIONE!DAH7</f>
        <v>0</v>
      </c>
      <c r="DAH5" s="72">
        <f>INTESTAZIONE!DAH8</f>
        <v>0</v>
      </c>
      <c r="DAO5" s="72">
        <f>INTESTAZIONE!DAP7</f>
        <v>0</v>
      </c>
      <c r="DAP5" s="72">
        <f>INTESTAZIONE!DAP8</f>
        <v>0</v>
      </c>
      <c r="DAW5" s="72">
        <f>INTESTAZIONE!DAX7</f>
        <v>0</v>
      </c>
      <c r="DAX5" s="72">
        <f>INTESTAZIONE!DAX8</f>
        <v>0</v>
      </c>
      <c r="DBE5" s="72">
        <f>INTESTAZIONE!DBF7</f>
        <v>0</v>
      </c>
      <c r="DBF5" s="72">
        <f>INTESTAZIONE!DBF8</f>
        <v>0</v>
      </c>
      <c r="DBM5" s="72">
        <f>INTESTAZIONE!DBN7</f>
        <v>0</v>
      </c>
      <c r="DBN5" s="72">
        <f>INTESTAZIONE!DBN8</f>
        <v>0</v>
      </c>
      <c r="DBU5" s="72">
        <f>INTESTAZIONE!DBV7</f>
        <v>0</v>
      </c>
      <c r="DBV5" s="72">
        <f>INTESTAZIONE!DBV8</f>
        <v>0</v>
      </c>
      <c r="DCC5" s="72">
        <f>INTESTAZIONE!DCD7</f>
        <v>0</v>
      </c>
      <c r="DCD5" s="72">
        <f>INTESTAZIONE!DCD8</f>
        <v>0</v>
      </c>
      <c r="DCK5" s="72">
        <f>INTESTAZIONE!DCL7</f>
        <v>0</v>
      </c>
      <c r="DCL5" s="72">
        <f>INTESTAZIONE!DCL8</f>
        <v>0</v>
      </c>
      <c r="DCS5" s="72">
        <f>INTESTAZIONE!DCT7</f>
        <v>0</v>
      </c>
      <c r="DCT5" s="72">
        <f>INTESTAZIONE!DCT8</f>
        <v>0</v>
      </c>
      <c r="DDA5" s="72">
        <f>INTESTAZIONE!DDB7</f>
        <v>0</v>
      </c>
      <c r="DDB5" s="72">
        <f>INTESTAZIONE!DDB8</f>
        <v>0</v>
      </c>
      <c r="DDI5" s="72">
        <f>INTESTAZIONE!DDJ7</f>
        <v>0</v>
      </c>
      <c r="DDJ5" s="72">
        <f>INTESTAZIONE!DDJ8</f>
        <v>0</v>
      </c>
      <c r="DDQ5" s="72">
        <f>INTESTAZIONE!DDR7</f>
        <v>0</v>
      </c>
      <c r="DDR5" s="72">
        <f>INTESTAZIONE!DDR8</f>
        <v>0</v>
      </c>
      <c r="DDY5" s="72">
        <f>INTESTAZIONE!DDZ7</f>
        <v>0</v>
      </c>
      <c r="DDZ5" s="72">
        <f>INTESTAZIONE!DDZ8</f>
        <v>0</v>
      </c>
      <c r="DEG5" s="72">
        <f>INTESTAZIONE!DEH7</f>
        <v>0</v>
      </c>
      <c r="DEH5" s="72">
        <f>INTESTAZIONE!DEH8</f>
        <v>0</v>
      </c>
      <c r="DEO5" s="72">
        <f>INTESTAZIONE!DEP7</f>
        <v>0</v>
      </c>
      <c r="DEP5" s="72">
        <f>INTESTAZIONE!DEP8</f>
        <v>0</v>
      </c>
      <c r="DEW5" s="72">
        <f>INTESTAZIONE!DEX7</f>
        <v>0</v>
      </c>
      <c r="DEX5" s="72">
        <f>INTESTAZIONE!DEX8</f>
        <v>0</v>
      </c>
      <c r="DFE5" s="72">
        <f>INTESTAZIONE!DFF7</f>
        <v>0</v>
      </c>
      <c r="DFF5" s="72">
        <f>INTESTAZIONE!DFF8</f>
        <v>0</v>
      </c>
      <c r="DFM5" s="72">
        <f>INTESTAZIONE!DFN7</f>
        <v>0</v>
      </c>
      <c r="DFN5" s="72">
        <f>INTESTAZIONE!DFN8</f>
        <v>0</v>
      </c>
      <c r="DFU5" s="72">
        <f>INTESTAZIONE!DFV7</f>
        <v>0</v>
      </c>
      <c r="DFV5" s="72">
        <f>INTESTAZIONE!DFV8</f>
        <v>0</v>
      </c>
      <c r="DGC5" s="72">
        <f>INTESTAZIONE!DGD7</f>
        <v>0</v>
      </c>
      <c r="DGD5" s="72">
        <f>INTESTAZIONE!DGD8</f>
        <v>0</v>
      </c>
      <c r="DGK5" s="72">
        <f>INTESTAZIONE!DGL7</f>
        <v>0</v>
      </c>
      <c r="DGL5" s="72">
        <f>INTESTAZIONE!DGL8</f>
        <v>0</v>
      </c>
      <c r="DGS5" s="72">
        <f>INTESTAZIONE!DGT7</f>
        <v>0</v>
      </c>
      <c r="DGT5" s="72">
        <f>INTESTAZIONE!DGT8</f>
        <v>0</v>
      </c>
      <c r="DHA5" s="72">
        <f>INTESTAZIONE!DHB7</f>
        <v>0</v>
      </c>
      <c r="DHB5" s="72">
        <f>INTESTAZIONE!DHB8</f>
        <v>0</v>
      </c>
      <c r="DHI5" s="72">
        <f>INTESTAZIONE!DHJ7</f>
        <v>0</v>
      </c>
      <c r="DHJ5" s="72">
        <f>INTESTAZIONE!DHJ8</f>
        <v>0</v>
      </c>
      <c r="DHQ5" s="72">
        <f>INTESTAZIONE!DHR7</f>
        <v>0</v>
      </c>
      <c r="DHR5" s="72">
        <f>INTESTAZIONE!DHR8</f>
        <v>0</v>
      </c>
      <c r="DHY5" s="72">
        <f>INTESTAZIONE!DHZ7</f>
        <v>0</v>
      </c>
      <c r="DHZ5" s="72">
        <f>INTESTAZIONE!DHZ8</f>
        <v>0</v>
      </c>
      <c r="DIG5" s="72">
        <f>INTESTAZIONE!DIH7</f>
        <v>0</v>
      </c>
      <c r="DIH5" s="72">
        <f>INTESTAZIONE!DIH8</f>
        <v>0</v>
      </c>
      <c r="DIO5" s="72">
        <f>INTESTAZIONE!DIP7</f>
        <v>0</v>
      </c>
      <c r="DIP5" s="72">
        <f>INTESTAZIONE!DIP8</f>
        <v>0</v>
      </c>
      <c r="DIW5" s="72">
        <f>INTESTAZIONE!DIX7</f>
        <v>0</v>
      </c>
      <c r="DIX5" s="72">
        <f>INTESTAZIONE!DIX8</f>
        <v>0</v>
      </c>
      <c r="DJE5" s="72">
        <f>INTESTAZIONE!DJF7</f>
        <v>0</v>
      </c>
      <c r="DJF5" s="72">
        <f>INTESTAZIONE!DJF8</f>
        <v>0</v>
      </c>
      <c r="DJM5" s="72">
        <f>INTESTAZIONE!DJN7</f>
        <v>0</v>
      </c>
      <c r="DJN5" s="72">
        <f>INTESTAZIONE!DJN8</f>
        <v>0</v>
      </c>
      <c r="DJU5" s="72">
        <f>INTESTAZIONE!DJV7</f>
        <v>0</v>
      </c>
      <c r="DJV5" s="72">
        <f>INTESTAZIONE!DJV8</f>
        <v>0</v>
      </c>
      <c r="DKC5" s="72">
        <f>INTESTAZIONE!DKD7</f>
        <v>0</v>
      </c>
      <c r="DKD5" s="72">
        <f>INTESTAZIONE!DKD8</f>
        <v>0</v>
      </c>
      <c r="DKK5" s="72">
        <f>INTESTAZIONE!DKL7</f>
        <v>0</v>
      </c>
      <c r="DKL5" s="72">
        <f>INTESTAZIONE!DKL8</f>
        <v>0</v>
      </c>
      <c r="DKS5" s="72">
        <f>INTESTAZIONE!DKT7</f>
        <v>0</v>
      </c>
      <c r="DKT5" s="72">
        <f>INTESTAZIONE!DKT8</f>
        <v>0</v>
      </c>
      <c r="DLA5" s="72">
        <f>INTESTAZIONE!DLB7</f>
        <v>0</v>
      </c>
      <c r="DLB5" s="72">
        <f>INTESTAZIONE!DLB8</f>
        <v>0</v>
      </c>
      <c r="DLI5" s="72">
        <f>INTESTAZIONE!DLJ7</f>
        <v>0</v>
      </c>
      <c r="DLJ5" s="72">
        <f>INTESTAZIONE!DLJ8</f>
        <v>0</v>
      </c>
      <c r="DLQ5" s="72">
        <f>INTESTAZIONE!DLR7</f>
        <v>0</v>
      </c>
      <c r="DLR5" s="72">
        <f>INTESTAZIONE!DLR8</f>
        <v>0</v>
      </c>
      <c r="DLY5" s="72">
        <f>INTESTAZIONE!DLZ7</f>
        <v>0</v>
      </c>
      <c r="DLZ5" s="72">
        <f>INTESTAZIONE!DLZ8</f>
        <v>0</v>
      </c>
      <c r="DMG5" s="72">
        <f>INTESTAZIONE!DMH7</f>
        <v>0</v>
      </c>
      <c r="DMH5" s="72">
        <f>INTESTAZIONE!DMH8</f>
        <v>0</v>
      </c>
      <c r="DMO5" s="72">
        <f>INTESTAZIONE!DMP7</f>
        <v>0</v>
      </c>
      <c r="DMP5" s="72">
        <f>INTESTAZIONE!DMP8</f>
        <v>0</v>
      </c>
      <c r="DMW5" s="72">
        <f>INTESTAZIONE!DMX7</f>
        <v>0</v>
      </c>
      <c r="DMX5" s="72">
        <f>INTESTAZIONE!DMX8</f>
        <v>0</v>
      </c>
      <c r="DNE5" s="72">
        <f>INTESTAZIONE!DNF7</f>
        <v>0</v>
      </c>
      <c r="DNF5" s="72">
        <f>INTESTAZIONE!DNF8</f>
        <v>0</v>
      </c>
      <c r="DNM5" s="72">
        <f>INTESTAZIONE!DNN7</f>
        <v>0</v>
      </c>
      <c r="DNN5" s="72">
        <f>INTESTAZIONE!DNN8</f>
        <v>0</v>
      </c>
      <c r="DNU5" s="72">
        <f>INTESTAZIONE!DNV7</f>
        <v>0</v>
      </c>
      <c r="DNV5" s="72">
        <f>INTESTAZIONE!DNV8</f>
        <v>0</v>
      </c>
      <c r="DOC5" s="72">
        <f>INTESTAZIONE!DOD7</f>
        <v>0</v>
      </c>
      <c r="DOD5" s="72">
        <f>INTESTAZIONE!DOD8</f>
        <v>0</v>
      </c>
      <c r="DOK5" s="72">
        <f>INTESTAZIONE!DOL7</f>
        <v>0</v>
      </c>
      <c r="DOL5" s="72">
        <f>INTESTAZIONE!DOL8</f>
        <v>0</v>
      </c>
      <c r="DOS5" s="72">
        <f>INTESTAZIONE!DOT7</f>
        <v>0</v>
      </c>
      <c r="DOT5" s="72">
        <f>INTESTAZIONE!DOT8</f>
        <v>0</v>
      </c>
      <c r="DPA5" s="72">
        <f>INTESTAZIONE!DPB7</f>
        <v>0</v>
      </c>
      <c r="DPB5" s="72">
        <f>INTESTAZIONE!DPB8</f>
        <v>0</v>
      </c>
      <c r="DPI5" s="72">
        <f>INTESTAZIONE!DPJ7</f>
        <v>0</v>
      </c>
      <c r="DPJ5" s="72">
        <f>INTESTAZIONE!DPJ8</f>
        <v>0</v>
      </c>
      <c r="DPQ5" s="72">
        <f>INTESTAZIONE!DPR7</f>
        <v>0</v>
      </c>
      <c r="DPR5" s="72">
        <f>INTESTAZIONE!DPR8</f>
        <v>0</v>
      </c>
      <c r="DPY5" s="72">
        <f>INTESTAZIONE!DPZ7</f>
        <v>0</v>
      </c>
      <c r="DPZ5" s="72">
        <f>INTESTAZIONE!DPZ8</f>
        <v>0</v>
      </c>
      <c r="DQG5" s="72">
        <f>INTESTAZIONE!DQH7</f>
        <v>0</v>
      </c>
      <c r="DQH5" s="72">
        <f>INTESTAZIONE!DQH8</f>
        <v>0</v>
      </c>
      <c r="DQO5" s="72">
        <f>INTESTAZIONE!DQP7</f>
        <v>0</v>
      </c>
      <c r="DQP5" s="72">
        <f>INTESTAZIONE!DQP8</f>
        <v>0</v>
      </c>
      <c r="DQW5" s="72">
        <f>INTESTAZIONE!DQX7</f>
        <v>0</v>
      </c>
      <c r="DQX5" s="72">
        <f>INTESTAZIONE!DQX8</f>
        <v>0</v>
      </c>
      <c r="DRE5" s="72">
        <f>INTESTAZIONE!DRF7</f>
        <v>0</v>
      </c>
      <c r="DRF5" s="72">
        <f>INTESTAZIONE!DRF8</f>
        <v>0</v>
      </c>
      <c r="DRM5" s="72">
        <f>INTESTAZIONE!DRN7</f>
        <v>0</v>
      </c>
      <c r="DRN5" s="72">
        <f>INTESTAZIONE!DRN8</f>
        <v>0</v>
      </c>
      <c r="DRU5" s="72">
        <f>INTESTAZIONE!DRV7</f>
        <v>0</v>
      </c>
      <c r="DRV5" s="72">
        <f>INTESTAZIONE!DRV8</f>
        <v>0</v>
      </c>
      <c r="DSC5" s="72">
        <f>INTESTAZIONE!DSD7</f>
        <v>0</v>
      </c>
      <c r="DSD5" s="72">
        <f>INTESTAZIONE!DSD8</f>
        <v>0</v>
      </c>
      <c r="DSK5" s="72">
        <f>INTESTAZIONE!DSL7</f>
        <v>0</v>
      </c>
      <c r="DSL5" s="72">
        <f>INTESTAZIONE!DSL8</f>
        <v>0</v>
      </c>
      <c r="DSS5" s="72">
        <f>INTESTAZIONE!DST7</f>
        <v>0</v>
      </c>
      <c r="DST5" s="72">
        <f>INTESTAZIONE!DST8</f>
        <v>0</v>
      </c>
      <c r="DTA5" s="72">
        <f>INTESTAZIONE!DTB7</f>
        <v>0</v>
      </c>
      <c r="DTB5" s="72">
        <f>INTESTAZIONE!DTB8</f>
        <v>0</v>
      </c>
      <c r="DTI5" s="72">
        <f>INTESTAZIONE!DTJ7</f>
        <v>0</v>
      </c>
      <c r="DTJ5" s="72">
        <f>INTESTAZIONE!DTJ8</f>
        <v>0</v>
      </c>
      <c r="DTQ5" s="72">
        <f>INTESTAZIONE!DTR7</f>
        <v>0</v>
      </c>
      <c r="DTR5" s="72">
        <f>INTESTAZIONE!DTR8</f>
        <v>0</v>
      </c>
      <c r="DTY5" s="72">
        <f>INTESTAZIONE!DTZ7</f>
        <v>0</v>
      </c>
      <c r="DTZ5" s="72">
        <f>INTESTAZIONE!DTZ8</f>
        <v>0</v>
      </c>
      <c r="DUG5" s="72">
        <f>INTESTAZIONE!DUH7</f>
        <v>0</v>
      </c>
      <c r="DUH5" s="72">
        <f>INTESTAZIONE!DUH8</f>
        <v>0</v>
      </c>
      <c r="DUO5" s="72">
        <f>INTESTAZIONE!DUP7</f>
        <v>0</v>
      </c>
      <c r="DUP5" s="72">
        <f>INTESTAZIONE!DUP8</f>
        <v>0</v>
      </c>
      <c r="DUW5" s="72">
        <f>INTESTAZIONE!DUX7</f>
        <v>0</v>
      </c>
      <c r="DUX5" s="72">
        <f>INTESTAZIONE!DUX8</f>
        <v>0</v>
      </c>
      <c r="DVE5" s="72">
        <f>INTESTAZIONE!DVF7</f>
        <v>0</v>
      </c>
      <c r="DVF5" s="72">
        <f>INTESTAZIONE!DVF8</f>
        <v>0</v>
      </c>
      <c r="DVM5" s="72">
        <f>INTESTAZIONE!DVN7</f>
        <v>0</v>
      </c>
      <c r="DVN5" s="72">
        <f>INTESTAZIONE!DVN8</f>
        <v>0</v>
      </c>
      <c r="DVU5" s="72">
        <f>INTESTAZIONE!DVV7</f>
        <v>0</v>
      </c>
      <c r="DVV5" s="72">
        <f>INTESTAZIONE!DVV8</f>
        <v>0</v>
      </c>
      <c r="DWC5" s="72">
        <f>INTESTAZIONE!DWD7</f>
        <v>0</v>
      </c>
      <c r="DWD5" s="72">
        <f>INTESTAZIONE!DWD8</f>
        <v>0</v>
      </c>
      <c r="DWK5" s="72">
        <f>INTESTAZIONE!DWL7</f>
        <v>0</v>
      </c>
      <c r="DWL5" s="72">
        <f>INTESTAZIONE!DWL8</f>
        <v>0</v>
      </c>
      <c r="DWS5" s="72">
        <f>INTESTAZIONE!DWT7</f>
        <v>0</v>
      </c>
      <c r="DWT5" s="72">
        <f>INTESTAZIONE!DWT8</f>
        <v>0</v>
      </c>
      <c r="DXA5" s="72">
        <f>INTESTAZIONE!DXB7</f>
        <v>0</v>
      </c>
      <c r="DXB5" s="72">
        <f>INTESTAZIONE!DXB8</f>
        <v>0</v>
      </c>
      <c r="DXI5" s="72">
        <f>INTESTAZIONE!DXJ7</f>
        <v>0</v>
      </c>
      <c r="DXJ5" s="72">
        <f>INTESTAZIONE!DXJ8</f>
        <v>0</v>
      </c>
      <c r="DXQ5" s="72">
        <f>INTESTAZIONE!DXR7</f>
        <v>0</v>
      </c>
      <c r="DXR5" s="72">
        <f>INTESTAZIONE!DXR8</f>
        <v>0</v>
      </c>
      <c r="DXY5" s="72">
        <f>INTESTAZIONE!DXZ7</f>
        <v>0</v>
      </c>
      <c r="DXZ5" s="72">
        <f>INTESTAZIONE!DXZ8</f>
        <v>0</v>
      </c>
      <c r="DYG5" s="72">
        <f>INTESTAZIONE!DYH7</f>
        <v>0</v>
      </c>
      <c r="DYH5" s="72">
        <f>INTESTAZIONE!DYH8</f>
        <v>0</v>
      </c>
      <c r="DYO5" s="72">
        <f>INTESTAZIONE!DYP7</f>
        <v>0</v>
      </c>
      <c r="DYP5" s="72">
        <f>INTESTAZIONE!DYP8</f>
        <v>0</v>
      </c>
      <c r="DYW5" s="72">
        <f>INTESTAZIONE!DYX7</f>
        <v>0</v>
      </c>
      <c r="DYX5" s="72">
        <f>INTESTAZIONE!DYX8</f>
        <v>0</v>
      </c>
      <c r="DZE5" s="72">
        <f>INTESTAZIONE!DZF7</f>
        <v>0</v>
      </c>
      <c r="DZF5" s="72">
        <f>INTESTAZIONE!DZF8</f>
        <v>0</v>
      </c>
      <c r="DZM5" s="72">
        <f>INTESTAZIONE!DZN7</f>
        <v>0</v>
      </c>
      <c r="DZN5" s="72">
        <f>INTESTAZIONE!DZN8</f>
        <v>0</v>
      </c>
      <c r="DZU5" s="72">
        <f>INTESTAZIONE!DZV7</f>
        <v>0</v>
      </c>
      <c r="DZV5" s="72">
        <f>INTESTAZIONE!DZV8</f>
        <v>0</v>
      </c>
      <c r="EAC5" s="72">
        <f>INTESTAZIONE!EAD7</f>
        <v>0</v>
      </c>
      <c r="EAD5" s="72">
        <f>INTESTAZIONE!EAD8</f>
        <v>0</v>
      </c>
      <c r="EAK5" s="72">
        <f>INTESTAZIONE!EAL7</f>
        <v>0</v>
      </c>
      <c r="EAL5" s="72">
        <f>INTESTAZIONE!EAL8</f>
        <v>0</v>
      </c>
      <c r="EAS5" s="72">
        <f>INTESTAZIONE!EAT7</f>
        <v>0</v>
      </c>
      <c r="EAT5" s="72">
        <f>INTESTAZIONE!EAT8</f>
        <v>0</v>
      </c>
      <c r="EBA5" s="72">
        <f>INTESTAZIONE!EBB7</f>
        <v>0</v>
      </c>
      <c r="EBB5" s="72">
        <f>INTESTAZIONE!EBB8</f>
        <v>0</v>
      </c>
      <c r="EBI5" s="72">
        <f>INTESTAZIONE!EBJ7</f>
        <v>0</v>
      </c>
      <c r="EBJ5" s="72">
        <f>INTESTAZIONE!EBJ8</f>
        <v>0</v>
      </c>
      <c r="EBQ5" s="72">
        <f>INTESTAZIONE!EBR7</f>
        <v>0</v>
      </c>
      <c r="EBR5" s="72">
        <f>INTESTAZIONE!EBR8</f>
        <v>0</v>
      </c>
      <c r="EBY5" s="72">
        <f>INTESTAZIONE!EBZ7</f>
        <v>0</v>
      </c>
      <c r="EBZ5" s="72">
        <f>INTESTAZIONE!EBZ8</f>
        <v>0</v>
      </c>
      <c r="ECG5" s="72">
        <f>INTESTAZIONE!ECH7</f>
        <v>0</v>
      </c>
      <c r="ECH5" s="72">
        <f>INTESTAZIONE!ECH8</f>
        <v>0</v>
      </c>
      <c r="ECO5" s="72">
        <f>INTESTAZIONE!ECP7</f>
        <v>0</v>
      </c>
      <c r="ECP5" s="72">
        <f>INTESTAZIONE!ECP8</f>
        <v>0</v>
      </c>
      <c r="ECW5" s="72">
        <f>INTESTAZIONE!ECX7</f>
        <v>0</v>
      </c>
      <c r="ECX5" s="72">
        <f>INTESTAZIONE!ECX8</f>
        <v>0</v>
      </c>
      <c r="EDE5" s="72">
        <f>INTESTAZIONE!EDF7</f>
        <v>0</v>
      </c>
      <c r="EDF5" s="72">
        <f>INTESTAZIONE!EDF8</f>
        <v>0</v>
      </c>
      <c r="EDM5" s="72">
        <f>INTESTAZIONE!EDN7</f>
        <v>0</v>
      </c>
      <c r="EDN5" s="72">
        <f>INTESTAZIONE!EDN8</f>
        <v>0</v>
      </c>
      <c r="EDU5" s="72">
        <f>INTESTAZIONE!EDV7</f>
        <v>0</v>
      </c>
      <c r="EDV5" s="72">
        <f>INTESTAZIONE!EDV8</f>
        <v>0</v>
      </c>
      <c r="EEC5" s="72">
        <f>INTESTAZIONE!EED7</f>
        <v>0</v>
      </c>
      <c r="EED5" s="72">
        <f>INTESTAZIONE!EED8</f>
        <v>0</v>
      </c>
      <c r="EEK5" s="72">
        <f>INTESTAZIONE!EEL7</f>
        <v>0</v>
      </c>
      <c r="EEL5" s="72">
        <f>INTESTAZIONE!EEL8</f>
        <v>0</v>
      </c>
      <c r="EES5" s="72">
        <f>INTESTAZIONE!EET7</f>
        <v>0</v>
      </c>
      <c r="EET5" s="72">
        <f>INTESTAZIONE!EET8</f>
        <v>0</v>
      </c>
      <c r="EFA5" s="72">
        <f>INTESTAZIONE!EFB7</f>
        <v>0</v>
      </c>
      <c r="EFB5" s="72">
        <f>INTESTAZIONE!EFB8</f>
        <v>0</v>
      </c>
      <c r="EFI5" s="72">
        <f>INTESTAZIONE!EFJ7</f>
        <v>0</v>
      </c>
      <c r="EFJ5" s="72">
        <f>INTESTAZIONE!EFJ8</f>
        <v>0</v>
      </c>
      <c r="EFQ5" s="72">
        <f>INTESTAZIONE!EFR7</f>
        <v>0</v>
      </c>
      <c r="EFR5" s="72">
        <f>INTESTAZIONE!EFR8</f>
        <v>0</v>
      </c>
      <c r="EFY5" s="72">
        <f>INTESTAZIONE!EFZ7</f>
        <v>0</v>
      </c>
      <c r="EFZ5" s="72">
        <f>INTESTAZIONE!EFZ8</f>
        <v>0</v>
      </c>
      <c r="EGG5" s="72">
        <f>INTESTAZIONE!EGH7</f>
        <v>0</v>
      </c>
      <c r="EGH5" s="72">
        <f>INTESTAZIONE!EGH8</f>
        <v>0</v>
      </c>
      <c r="EGO5" s="72">
        <f>INTESTAZIONE!EGP7</f>
        <v>0</v>
      </c>
      <c r="EGP5" s="72">
        <f>INTESTAZIONE!EGP8</f>
        <v>0</v>
      </c>
      <c r="EGW5" s="72">
        <f>INTESTAZIONE!EGX7</f>
        <v>0</v>
      </c>
      <c r="EGX5" s="72">
        <f>INTESTAZIONE!EGX8</f>
        <v>0</v>
      </c>
      <c r="EHE5" s="72">
        <f>INTESTAZIONE!EHF7</f>
        <v>0</v>
      </c>
      <c r="EHF5" s="72">
        <f>INTESTAZIONE!EHF8</f>
        <v>0</v>
      </c>
      <c r="EHM5" s="72">
        <f>INTESTAZIONE!EHN7</f>
        <v>0</v>
      </c>
      <c r="EHN5" s="72">
        <f>INTESTAZIONE!EHN8</f>
        <v>0</v>
      </c>
      <c r="EHU5" s="72">
        <f>INTESTAZIONE!EHV7</f>
        <v>0</v>
      </c>
      <c r="EHV5" s="72">
        <f>INTESTAZIONE!EHV8</f>
        <v>0</v>
      </c>
      <c r="EIC5" s="72">
        <f>INTESTAZIONE!EID7</f>
        <v>0</v>
      </c>
      <c r="EID5" s="72">
        <f>INTESTAZIONE!EID8</f>
        <v>0</v>
      </c>
      <c r="EIK5" s="72">
        <f>INTESTAZIONE!EIL7</f>
        <v>0</v>
      </c>
      <c r="EIL5" s="72">
        <f>INTESTAZIONE!EIL8</f>
        <v>0</v>
      </c>
      <c r="EIS5" s="72">
        <f>INTESTAZIONE!EIT7</f>
        <v>0</v>
      </c>
      <c r="EIT5" s="72">
        <f>INTESTAZIONE!EIT8</f>
        <v>0</v>
      </c>
      <c r="EJA5" s="72">
        <f>INTESTAZIONE!EJB7</f>
        <v>0</v>
      </c>
      <c r="EJB5" s="72">
        <f>INTESTAZIONE!EJB8</f>
        <v>0</v>
      </c>
      <c r="EJI5" s="72">
        <f>INTESTAZIONE!EJJ7</f>
        <v>0</v>
      </c>
      <c r="EJJ5" s="72">
        <f>INTESTAZIONE!EJJ8</f>
        <v>0</v>
      </c>
      <c r="EJQ5" s="72">
        <f>INTESTAZIONE!EJR7</f>
        <v>0</v>
      </c>
      <c r="EJR5" s="72">
        <f>INTESTAZIONE!EJR8</f>
        <v>0</v>
      </c>
      <c r="EJY5" s="72">
        <f>INTESTAZIONE!EJZ7</f>
        <v>0</v>
      </c>
      <c r="EJZ5" s="72">
        <f>INTESTAZIONE!EJZ8</f>
        <v>0</v>
      </c>
      <c r="EKG5" s="72">
        <f>INTESTAZIONE!EKH7</f>
        <v>0</v>
      </c>
      <c r="EKH5" s="72">
        <f>INTESTAZIONE!EKH8</f>
        <v>0</v>
      </c>
      <c r="EKO5" s="72">
        <f>INTESTAZIONE!EKP7</f>
        <v>0</v>
      </c>
      <c r="EKP5" s="72">
        <f>INTESTAZIONE!EKP8</f>
        <v>0</v>
      </c>
      <c r="EKW5" s="72">
        <f>INTESTAZIONE!EKX7</f>
        <v>0</v>
      </c>
      <c r="EKX5" s="72">
        <f>INTESTAZIONE!EKX8</f>
        <v>0</v>
      </c>
      <c r="ELE5" s="72">
        <f>INTESTAZIONE!ELF7</f>
        <v>0</v>
      </c>
      <c r="ELF5" s="72">
        <f>INTESTAZIONE!ELF8</f>
        <v>0</v>
      </c>
      <c r="ELM5" s="72">
        <f>INTESTAZIONE!ELN7</f>
        <v>0</v>
      </c>
      <c r="ELN5" s="72">
        <f>INTESTAZIONE!ELN8</f>
        <v>0</v>
      </c>
      <c r="ELU5" s="72">
        <f>INTESTAZIONE!ELV7</f>
        <v>0</v>
      </c>
      <c r="ELV5" s="72">
        <f>INTESTAZIONE!ELV8</f>
        <v>0</v>
      </c>
      <c r="EMC5" s="72">
        <f>INTESTAZIONE!EMD7</f>
        <v>0</v>
      </c>
      <c r="EMD5" s="72">
        <f>INTESTAZIONE!EMD8</f>
        <v>0</v>
      </c>
      <c r="EMK5" s="72">
        <f>INTESTAZIONE!EML7</f>
        <v>0</v>
      </c>
      <c r="EML5" s="72">
        <f>INTESTAZIONE!EML8</f>
        <v>0</v>
      </c>
      <c r="EMS5" s="72">
        <f>INTESTAZIONE!EMT7</f>
        <v>0</v>
      </c>
      <c r="EMT5" s="72">
        <f>INTESTAZIONE!EMT8</f>
        <v>0</v>
      </c>
      <c r="ENA5" s="72">
        <f>INTESTAZIONE!ENB7</f>
        <v>0</v>
      </c>
      <c r="ENB5" s="72">
        <f>INTESTAZIONE!ENB8</f>
        <v>0</v>
      </c>
      <c r="ENI5" s="72">
        <f>INTESTAZIONE!ENJ7</f>
        <v>0</v>
      </c>
      <c r="ENJ5" s="72">
        <f>INTESTAZIONE!ENJ8</f>
        <v>0</v>
      </c>
      <c r="ENQ5" s="72">
        <f>INTESTAZIONE!ENR7</f>
        <v>0</v>
      </c>
      <c r="ENR5" s="72">
        <f>INTESTAZIONE!ENR8</f>
        <v>0</v>
      </c>
      <c r="ENY5" s="72">
        <f>INTESTAZIONE!ENZ7</f>
        <v>0</v>
      </c>
      <c r="ENZ5" s="72">
        <f>INTESTAZIONE!ENZ8</f>
        <v>0</v>
      </c>
      <c r="EOG5" s="72">
        <f>INTESTAZIONE!EOH7</f>
        <v>0</v>
      </c>
      <c r="EOH5" s="72">
        <f>INTESTAZIONE!EOH8</f>
        <v>0</v>
      </c>
      <c r="EOO5" s="72">
        <f>INTESTAZIONE!EOP7</f>
        <v>0</v>
      </c>
      <c r="EOP5" s="72">
        <f>INTESTAZIONE!EOP8</f>
        <v>0</v>
      </c>
      <c r="EOW5" s="72">
        <f>INTESTAZIONE!EOX7</f>
        <v>0</v>
      </c>
      <c r="EOX5" s="72">
        <f>INTESTAZIONE!EOX8</f>
        <v>0</v>
      </c>
      <c r="EPE5" s="72">
        <f>INTESTAZIONE!EPF7</f>
        <v>0</v>
      </c>
      <c r="EPF5" s="72">
        <f>INTESTAZIONE!EPF8</f>
        <v>0</v>
      </c>
      <c r="EPM5" s="72">
        <f>INTESTAZIONE!EPN7</f>
        <v>0</v>
      </c>
      <c r="EPN5" s="72">
        <f>INTESTAZIONE!EPN8</f>
        <v>0</v>
      </c>
      <c r="EPU5" s="72">
        <f>INTESTAZIONE!EPV7</f>
        <v>0</v>
      </c>
      <c r="EPV5" s="72">
        <f>INTESTAZIONE!EPV8</f>
        <v>0</v>
      </c>
      <c r="EQC5" s="72">
        <f>INTESTAZIONE!EQD7</f>
        <v>0</v>
      </c>
      <c r="EQD5" s="72">
        <f>INTESTAZIONE!EQD8</f>
        <v>0</v>
      </c>
      <c r="EQK5" s="72">
        <f>INTESTAZIONE!EQL7</f>
        <v>0</v>
      </c>
      <c r="EQL5" s="72">
        <f>INTESTAZIONE!EQL8</f>
        <v>0</v>
      </c>
      <c r="EQS5" s="72">
        <f>INTESTAZIONE!EQT7</f>
        <v>0</v>
      </c>
      <c r="EQT5" s="72">
        <f>INTESTAZIONE!EQT8</f>
        <v>0</v>
      </c>
      <c r="ERA5" s="72">
        <f>INTESTAZIONE!ERB7</f>
        <v>0</v>
      </c>
      <c r="ERB5" s="72">
        <f>INTESTAZIONE!ERB8</f>
        <v>0</v>
      </c>
      <c r="ERI5" s="72">
        <f>INTESTAZIONE!ERJ7</f>
        <v>0</v>
      </c>
      <c r="ERJ5" s="72">
        <f>INTESTAZIONE!ERJ8</f>
        <v>0</v>
      </c>
      <c r="ERQ5" s="72">
        <f>INTESTAZIONE!ERR7</f>
        <v>0</v>
      </c>
      <c r="ERR5" s="72">
        <f>INTESTAZIONE!ERR8</f>
        <v>0</v>
      </c>
      <c r="ERY5" s="72">
        <f>INTESTAZIONE!ERZ7</f>
        <v>0</v>
      </c>
      <c r="ERZ5" s="72">
        <f>INTESTAZIONE!ERZ8</f>
        <v>0</v>
      </c>
      <c r="ESG5" s="72">
        <f>INTESTAZIONE!ESH7</f>
        <v>0</v>
      </c>
      <c r="ESH5" s="72">
        <f>INTESTAZIONE!ESH8</f>
        <v>0</v>
      </c>
      <c r="ESO5" s="72">
        <f>INTESTAZIONE!ESP7</f>
        <v>0</v>
      </c>
      <c r="ESP5" s="72">
        <f>INTESTAZIONE!ESP8</f>
        <v>0</v>
      </c>
      <c r="ESW5" s="72">
        <f>INTESTAZIONE!ESX7</f>
        <v>0</v>
      </c>
      <c r="ESX5" s="72">
        <f>INTESTAZIONE!ESX8</f>
        <v>0</v>
      </c>
      <c r="ETE5" s="72">
        <f>INTESTAZIONE!ETF7</f>
        <v>0</v>
      </c>
      <c r="ETF5" s="72">
        <f>INTESTAZIONE!ETF8</f>
        <v>0</v>
      </c>
      <c r="ETM5" s="72">
        <f>INTESTAZIONE!ETN7</f>
        <v>0</v>
      </c>
      <c r="ETN5" s="72">
        <f>INTESTAZIONE!ETN8</f>
        <v>0</v>
      </c>
      <c r="ETU5" s="72">
        <f>INTESTAZIONE!ETV7</f>
        <v>0</v>
      </c>
      <c r="ETV5" s="72">
        <f>INTESTAZIONE!ETV8</f>
        <v>0</v>
      </c>
      <c r="EUC5" s="72">
        <f>INTESTAZIONE!EUD7</f>
        <v>0</v>
      </c>
      <c r="EUD5" s="72">
        <f>INTESTAZIONE!EUD8</f>
        <v>0</v>
      </c>
      <c r="EUK5" s="72">
        <f>INTESTAZIONE!EUL7</f>
        <v>0</v>
      </c>
      <c r="EUL5" s="72">
        <f>INTESTAZIONE!EUL8</f>
        <v>0</v>
      </c>
      <c r="EUS5" s="72">
        <f>INTESTAZIONE!EUT7</f>
        <v>0</v>
      </c>
      <c r="EUT5" s="72">
        <f>INTESTAZIONE!EUT8</f>
        <v>0</v>
      </c>
      <c r="EVA5" s="72">
        <f>INTESTAZIONE!EVB7</f>
        <v>0</v>
      </c>
      <c r="EVB5" s="72">
        <f>INTESTAZIONE!EVB8</f>
        <v>0</v>
      </c>
      <c r="EVI5" s="72">
        <f>INTESTAZIONE!EVJ7</f>
        <v>0</v>
      </c>
      <c r="EVJ5" s="72">
        <f>INTESTAZIONE!EVJ8</f>
        <v>0</v>
      </c>
      <c r="EVQ5" s="72">
        <f>INTESTAZIONE!EVR7</f>
        <v>0</v>
      </c>
      <c r="EVR5" s="72">
        <f>INTESTAZIONE!EVR8</f>
        <v>0</v>
      </c>
      <c r="EVY5" s="72">
        <f>INTESTAZIONE!EVZ7</f>
        <v>0</v>
      </c>
      <c r="EVZ5" s="72">
        <f>INTESTAZIONE!EVZ8</f>
        <v>0</v>
      </c>
      <c r="EWG5" s="72">
        <f>INTESTAZIONE!EWH7</f>
        <v>0</v>
      </c>
      <c r="EWH5" s="72">
        <f>INTESTAZIONE!EWH8</f>
        <v>0</v>
      </c>
      <c r="EWO5" s="72">
        <f>INTESTAZIONE!EWP7</f>
        <v>0</v>
      </c>
      <c r="EWP5" s="72">
        <f>INTESTAZIONE!EWP8</f>
        <v>0</v>
      </c>
      <c r="EWW5" s="72">
        <f>INTESTAZIONE!EWX7</f>
        <v>0</v>
      </c>
      <c r="EWX5" s="72">
        <f>INTESTAZIONE!EWX8</f>
        <v>0</v>
      </c>
      <c r="EXE5" s="72">
        <f>INTESTAZIONE!EXF7</f>
        <v>0</v>
      </c>
      <c r="EXF5" s="72">
        <f>INTESTAZIONE!EXF8</f>
        <v>0</v>
      </c>
      <c r="EXM5" s="72">
        <f>INTESTAZIONE!EXN7</f>
        <v>0</v>
      </c>
      <c r="EXN5" s="72">
        <f>INTESTAZIONE!EXN8</f>
        <v>0</v>
      </c>
      <c r="EXU5" s="72">
        <f>INTESTAZIONE!EXV7</f>
        <v>0</v>
      </c>
      <c r="EXV5" s="72">
        <f>INTESTAZIONE!EXV8</f>
        <v>0</v>
      </c>
      <c r="EYC5" s="72">
        <f>INTESTAZIONE!EYD7</f>
        <v>0</v>
      </c>
      <c r="EYD5" s="72">
        <f>INTESTAZIONE!EYD8</f>
        <v>0</v>
      </c>
      <c r="EYK5" s="72">
        <f>INTESTAZIONE!EYL7</f>
        <v>0</v>
      </c>
      <c r="EYL5" s="72">
        <f>INTESTAZIONE!EYL8</f>
        <v>0</v>
      </c>
      <c r="EYS5" s="72">
        <f>INTESTAZIONE!EYT7</f>
        <v>0</v>
      </c>
      <c r="EYT5" s="72">
        <f>INTESTAZIONE!EYT8</f>
        <v>0</v>
      </c>
      <c r="EZA5" s="72">
        <f>INTESTAZIONE!EZB7</f>
        <v>0</v>
      </c>
      <c r="EZB5" s="72">
        <f>INTESTAZIONE!EZB8</f>
        <v>0</v>
      </c>
      <c r="EZI5" s="72">
        <f>INTESTAZIONE!EZJ7</f>
        <v>0</v>
      </c>
      <c r="EZJ5" s="72">
        <f>INTESTAZIONE!EZJ8</f>
        <v>0</v>
      </c>
      <c r="EZQ5" s="72">
        <f>INTESTAZIONE!EZR7</f>
        <v>0</v>
      </c>
      <c r="EZR5" s="72">
        <f>INTESTAZIONE!EZR8</f>
        <v>0</v>
      </c>
      <c r="EZY5" s="72">
        <f>INTESTAZIONE!EZZ7</f>
        <v>0</v>
      </c>
      <c r="EZZ5" s="72">
        <f>INTESTAZIONE!EZZ8</f>
        <v>0</v>
      </c>
      <c r="FAG5" s="72">
        <f>INTESTAZIONE!FAH7</f>
        <v>0</v>
      </c>
      <c r="FAH5" s="72">
        <f>INTESTAZIONE!FAH8</f>
        <v>0</v>
      </c>
      <c r="FAO5" s="72">
        <f>INTESTAZIONE!FAP7</f>
        <v>0</v>
      </c>
      <c r="FAP5" s="72">
        <f>INTESTAZIONE!FAP8</f>
        <v>0</v>
      </c>
      <c r="FAW5" s="72">
        <f>INTESTAZIONE!FAX7</f>
        <v>0</v>
      </c>
      <c r="FAX5" s="72">
        <f>INTESTAZIONE!FAX8</f>
        <v>0</v>
      </c>
      <c r="FBE5" s="72">
        <f>INTESTAZIONE!FBF7</f>
        <v>0</v>
      </c>
      <c r="FBF5" s="72">
        <f>INTESTAZIONE!FBF8</f>
        <v>0</v>
      </c>
      <c r="FBM5" s="72">
        <f>INTESTAZIONE!FBN7</f>
        <v>0</v>
      </c>
      <c r="FBN5" s="72">
        <f>INTESTAZIONE!FBN8</f>
        <v>0</v>
      </c>
      <c r="FBU5" s="72">
        <f>INTESTAZIONE!FBV7</f>
        <v>0</v>
      </c>
      <c r="FBV5" s="72">
        <f>INTESTAZIONE!FBV8</f>
        <v>0</v>
      </c>
      <c r="FCC5" s="72">
        <f>INTESTAZIONE!FCD7</f>
        <v>0</v>
      </c>
      <c r="FCD5" s="72">
        <f>INTESTAZIONE!FCD8</f>
        <v>0</v>
      </c>
      <c r="FCK5" s="72">
        <f>INTESTAZIONE!FCL7</f>
        <v>0</v>
      </c>
      <c r="FCL5" s="72">
        <f>INTESTAZIONE!FCL8</f>
        <v>0</v>
      </c>
      <c r="FCS5" s="72">
        <f>INTESTAZIONE!FCT7</f>
        <v>0</v>
      </c>
      <c r="FCT5" s="72">
        <f>INTESTAZIONE!FCT8</f>
        <v>0</v>
      </c>
      <c r="FDA5" s="72">
        <f>INTESTAZIONE!FDB7</f>
        <v>0</v>
      </c>
      <c r="FDB5" s="72">
        <f>INTESTAZIONE!FDB8</f>
        <v>0</v>
      </c>
      <c r="FDI5" s="72">
        <f>INTESTAZIONE!FDJ7</f>
        <v>0</v>
      </c>
      <c r="FDJ5" s="72">
        <f>INTESTAZIONE!FDJ8</f>
        <v>0</v>
      </c>
      <c r="FDQ5" s="72">
        <f>INTESTAZIONE!FDR7</f>
        <v>0</v>
      </c>
      <c r="FDR5" s="72">
        <f>INTESTAZIONE!FDR8</f>
        <v>0</v>
      </c>
      <c r="FDY5" s="72">
        <f>INTESTAZIONE!FDZ7</f>
        <v>0</v>
      </c>
      <c r="FDZ5" s="72">
        <f>INTESTAZIONE!FDZ8</f>
        <v>0</v>
      </c>
      <c r="FEG5" s="72">
        <f>INTESTAZIONE!FEH7</f>
        <v>0</v>
      </c>
      <c r="FEH5" s="72">
        <f>INTESTAZIONE!FEH8</f>
        <v>0</v>
      </c>
      <c r="FEO5" s="72">
        <f>INTESTAZIONE!FEP7</f>
        <v>0</v>
      </c>
      <c r="FEP5" s="72">
        <f>INTESTAZIONE!FEP8</f>
        <v>0</v>
      </c>
      <c r="FEW5" s="72">
        <f>INTESTAZIONE!FEX7</f>
        <v>0</v>
      </c>
      <c r="FEX5" s="72">
        <f>INTESTAZIONE!FEX8</f>
        <v>0</v>
      </c>
      <c r="FFE5" s="72">
        <f>INTESTAZIONE!FFF7</f>
        <v>0</v>
      </c>
      <c r="FFF5" s="72">
        <f>INTESTAZIONE!FFF8</f>
        <v>0</v>
      </c>
      <c r="FFM5" s="72">
        <f>INTESTAZIONE!FFN7</f>
        <v>0</v>
      </c>
      <c r="FFN5" s="72">
        <f>INTESTAZIONE!FFN8</f>
        <v>0</v>
      </c>
      <c r="FFU5" s="72">
        <f>INTESTAZIONE!FFV7</f>
        <v>0</v>
      </c>
      <c r="FFV5" s="72">
        <f>INTESTAZIONE!FFV8</f>
        <v>0</v>
      </c>
      <c r="FGC5" s="72">
        <f>INTESTAZIONE!FGD7</f>
        <v>0</v>
      </c>
      <c r="FGD5" s="72">
        <f>INTESTAZIONE!FGD8</f>
        <v>0</v>
      </c>
      <c r="FGK5" s="72">
        <f>INTESTAZIONE!FGL7</f>
        <v>0</v>
      </c>
      <c r="FGL5" s="72">
        <f>INTESTAZIONE!FGL8</f>
        <v>0</v>
      </c>
      <c r="FGS5" s="72">
        <f>INTESTAZIONE!FGT7</f>
        <v>0</v>
      </c>
      <c r="FGT5" s="72">
        <f>INTESTAZIONE!FGT8</f>
        <v>0</v>
      </c>
      <c r="FHA5" s="72">
        <f>INTESTAZIONE!FHB7</f>
        <v>0</v>
      </c>
      <c r="FHB5" s="72">
        <f>INTESTAZIONE!FHB8</f>
        <v>0</v>
      </c>
      <c r="FHI5" s="72">
        <f>INTESTAZIONE!FHJ7</f>
        <v>0</v>
      </c>
      <c r="FHJ5" s="72">
        <f>INTESTAZIONE!FHJ8</f>
        <v>0</v>
      </c>
      <c r="FHQ5" s="72">
        <f>INTESTAZIONE!FHR7</f>
        <v>0</v>
      </c>
      <c r="FHR5" s="72">
        <f>INTESTAZIONE!FHR8</f>
        <v>0</v>
      </c>
      <c r="FHY5" s="72">
        <f>INTESTAZIONE!FHZ7</f>
        <v>0</v>
      </c>
      <c r="FHZ5" s="72">
        <f>INTESTAZIONE!FHZ8</f>
        <v>0</v>
      </c>
      <c r="FIG5" s="72">
        <f>INTESTAZIONE!FIH7</f>
        <v>0</v>
      </c>
      <c r="FIH5" s="72">
        <f>INTESTAZIONE!FIH8</f>
        <v>0</v>
      </c>
      <c r="FIO5" s="72">
        <f>INTESTAZIONE!FIP7</f>
        <v>0</v>
      </c>
      <c r="FIP5" s="72">
        <f>INTESTAZIONE!FIP8</f>
        <v>0</v>
      </c>
      <c r="FIW5" s="72">
        <f>INTESTAZIONE!FIX7</f>
        <v>0</v>
      </c>
      <c r="FIX5" s="72">
        <f>INTESTAZIONE!FIX8</f>
        <v>0</v>
      </c>
      <c r="FJE5" s="72">
        <f>INTESTAZIONE!FJF7</f>
        <v>0</v>
      </c>
      <c r="FJF5" s="72">
        <f>INTESTAZIONE!FJF8</f>
        <v>0</v>
      </c>
      <c r="FJM5" s="72">
        <f>INTESTAZIONE!FJN7</f>
        <v>0</v>
      </c>
      <c r="FJN5" s="72">
        <f>INTESTAZIONE!FJN8</f>
        <v>0</v>
      </c>
      <c r="FJU5" s="72">
        <f>INTESTAZIONE!FJV7</f>
        <v>0</v>
      </c>
      <c r="FJV5" s="72">
        <f>INTESTAZIONE!FJV8</f>
        <v>0</v>
      </c>
      <c r="FKC5" s="72">
        <f>INTESTAZIONE!FKD7</f>
        <v>0</v>
      </c>
      <c r="FKD5" s="72">
        <f>INTESTAZIONE!FKD8</f>
        <v>0</v>
      </c>
      <c r="FKK5" s="72">
        <f>INTESTAZIONE!FKL7</f>
        <v>0</v>
      </c>
      <c r="FKL5" s="72">
        <f>INTESTAZIONE!FKL8</f>
        <v>0</v>
      </c>
      <c r="FKS5" s="72">
        <f>INTESTAZIONE!FKT7</f>
        <v>0</v>
      </c>
      <c r="FKT5" s="72">
        <f>INTESTAZIONE!FKT8</f>
        <v>0</v>
      </c>
      <c r="FLA5" s="72">
        <f>INTESTAZIONE!FLB7</f>
        <v>0</v>
      </c>
      <c r="FLB5" s="72">
        <f>INTESTAZIONE!FLB8</f>
        <v>0</v>
      </c>
      <c r="FLI5" s="72">
        <f>INTESTAZIONE!FLJ7</f>
        <v>0</v>
      </c>
      <c r="FLJ5" s="72">
        <f>INTESTAZIONE!FLJ8</f>
        <v>0</v>
      </c>
      <c r="FLQ5" s="72">
        <f>INTESTAZIONE!FLR7</f>
        <v>0</v>
      </c>
      <c r="FLR5" s="72">
        <f>INTESTAZIONE!FLR8</f>
        <v>0</v>
      </c>
      <c r="FLY5" s="72">
        <f>INTESTAZIONE!FLZ7</f>
        <v>0</v>
      </c>
      <c r="FLZ5" s="72">
        <f>INTESTAZIONE!FLZ8</f>
        <v>0</v>
      </c>
      <c r="FMG5" s="72">
        <f>INTESTAZIONE!FMH7</f>
        <v>0</v>
      </c>
      <c r="FMH5" s="72">
        <f>INTESTAZIONE!FMH8</f>
        <v>0</v>
      </c>
      <c r="FMO5" s="72">
        <f>INTESTAZIONE!FMP7</f>
        <v>0</v>
      </c>
      <c r="FMP5" s="72">
        <f>INTESTAZIONE!FMP8</f>
        <v>0</v>
      </c>
      <c r="FMW5" s="72">
        <f>INTESTAZIONE!FMX7</f>
        <v>0</v>
      </c>
      <c r="FMX5" s="72">
        <f>INTESTAZIONE!FMX8</f>
        <v>0</v>
      </c>
      <c r="FNE5" s="72">
        <f>INTESTAZIONE!FNF7</f>
        <v>0</v>
      </c>
      <c r="FNF5" s="72">
        <f>INTESTAZIONE!FNF8</f>
        <v>0</v>
      </c>
      <c r="FNM5" s="72">
        <f>INTESTAZIONE!FNN7</f>
        <v>0</v>
      </c>
      <c r="FNN5" s="72">
        <f>INTESTAZIONE!FNN8</f>
        <v>0</v>
      </c>
      <c r="FNU5" s="72">
        <f>INTESTAZIONE!FNV7</f>
        <v>0</v>
      </c>
      <c r="FNV5" s="72">
        <f>INTESTAZIONE!FNV8</f>
        <v>0</v>
      </c>
      <c r="FOC5" s="72">
        <f>INTESTAZIONE!FOD7</f>
        <v>0</v>
      </c>
      <c r="FOD5" s="72">
        <f>INTESTAZIONE!FOD8</f>
        <v>0</v>
      </c>
      <c r="FOK5" s="72">
        <f>INTESTAZIONE!FOL7</f>
        <v>0</v>
      </c>
      <c r="FOL5" s="72">
        <f>INTESTAZIONE!FOL8</f>
        <v>0</v>
      </c>
      <c r="FOS5" s="72">
        <f>INTESTAZIONE!FOT7</f>
        <v>0</v>
      </c>
      <c r="FOT5" s="72">
        <f>INTESTAZIONE!FOT8</f>
        <v>0</v>
      </c>
      <c r="FPA5" s="72">
        <f>INTESTAZIONE!FPB7</f>
        <v>0</v>
      </c>
      <c r="FPB5" s="72">
        <f>INTESTAZIONE!FPB8</f>
        <v>0</v>
      </c>
      <c r="FPI5" s="72">
        <f>INTESTAZIONE!FPJ7</f>
        <v>0</v>
      </c>
      <c r="FPJ5" s="72">
        <f>INTESTAZIONE!FPJ8</f>
        <v>0</v>
      </c>
      <c r="FPQ5" s="72">
        <f>INTESTAZIONE!FPR7</f>
        <v>0</v>
      </c>
      <c r="FPR5" s="72">
        <f>INTESTAZIONE!FPR8</f>
        <v>0</v>
      </c>
      <c r="FPY5" s="72">
        <f>INTESTAZIONE!FPZ7</f>
        <v>0</v>
      </c>
      <c r="FPZ5" s="72">
        <f>INTESTAZIONE!FPZ8</f>
        <v>0</v>
      </c>
      <c r="FQG5" s="72">
        <f>INTESTAZIONE!FQH7</f>
        <v>0</v>
      </c>
      <c r="FQH5" s="72">
        <f>INTESTAZIONE!FQH8</f>
        <v>0</v>
      </c>
      <c r="FQO5" s="72">
        <f>INTESTAZIONE!FQP7</f>
        <v>0</v>
      </c>
      <c r="FQP5" s="72">
        <f>INTESTAZIONE!FQP8</f>
        <v>0</v>
      </c>
      <c r="FQW5" s="72">
        <f>INTESTAZIONE!FQX7</f>
        <v>0</v>
      </c>
      <c r="FQX5" s="72">
        <f>INTESTAZIONE!FQX8</f>
        <v>0</v>
      </c>
      <c r="FRE5" s="72">
        <f>INTESTAZIONE!FRF7</f>
        <v>0</v>
      </c>
      <c r="FRF5" s="72">
        <f>INTESTAZIONE!FRF8</f>
        <v>0</v>
      </c>
      <c r="FRM5" s="72">
        <f>INTESTAZIONE!FRN7</f>
        <v>0</v>
      </c>
      <c r="FRN5" s="72">
        <f>INTESTAZIONE!FRN8</f>
        <v>0</v>
      </c>
      <c r="FRU5" s="72">
        <f>INTESTAZIONE!FRV7</f>
        <v>0</v>
      </c>
      <c r="FRV5" s="72">
        <f>INTESTAZIONE!FRV8</f>
        <v>0</v>
      </c>
      <c r="FSC5" s="72">
        <f>INTESTAZIONE!FSD7</f>
        <v>0</v>
      </c>
      <c r="FSD5" s="72">
        <f>INTESTAZIONE!FSD8</f>
        <v>0</v>
      </c>
      <c r="FSK5" s="72">
        <f>INTESTAZIONE!FSL7</f>
        <v>0</v>
      </c>
      <c r="FSL5" s="72">
        <f>INTESTAZIONE!FSL8</f>
        <v>0</v>
      </c>
      <c r="FSS5" s="72">
        <f>INTESTAZIONE!FST7</f>
        <v>0</v>
      </c>
      <c r="FST5" s="72">
        <f>INTESTAZIONE!FST8</f>
        <v>0</v>
      </c>
      <c r="FTA5" s="72">
        <f>INTESTAZIONE!FTB7</f>
        <v>0</v>
      </c>
      <c r="FTB5" s="72">
        <f>INTESTAZIONE!FTB8</f>
        <v>0</v>
      </c>
      <c r="FTI5" s="72">
        <f>INTESTAZIONE!FTJ7</f>
        <v>0</v>
      </c>
      <c r="FTJ5" s="72">
        <f>INTESTAZIONE!FTJ8</f>
        <v>0</v>
      </c>
      <c r="FTQ5" s="72">
        <f>INTESTAZIONE!FTR7</f>
        <v>0</v>
      </c>
      <c r="FTR5" s="72">
        <f>INTESTAZIONE!FTR8</f>
        <v>0</v>
      </c>
      <c r="FTY5" s="72">
        <f>INTESTAZIONE!FTZ7</f>
        <v>0</v>
      </c>
      <c r="FTZ5" s="72">
        <f>INTESTAZIONE!FTZ8</f>
        <v>0</v>
      </c>
      <c r="FUG5" s="72">
        <f>INTESTAZIONE!FUH7</f>
        <v>0</v>
      </c>
      <c r="FUH5" s="72">
        <f>INTESTAZIONE!FUH8</f>
        <v>0</v>
      </c>
      <c r="FUO5" s="72">
        <f>INTESTAZIONE!FUP7</f>
        <v>0</v>
      </c>
      <c r="FUP5" s="72">
        <f>INTESTAZIONE!FUP8</f>
        <v>0</v>
      </c>
      <c r="FUW5" s="72">
        <f>INTESTAZIONE!FUX7</f>
        <v>0</v>
      </c>
      <c r="FUX5" s="72">
        <f>INTESTAZIONE!FUX8</f>
        <v>0</v>
      </c>
      <c r="FVE5" s="72">
        <f>INTESTAZIONE!FVF7</f>
        <v>0</v>
      </c>
      <c r="FVF5" s="72">
        <f>INTESTAZIONE!FVF8</f>
        <v>0</v>
      </c>
      <c r="FVM5" s="72">
        <f>INTESTAZIONE!FVN7</f>
        <v>0</v>
      </c>
      <c r="FVN5" s="72">
        <f>INTESTAZIONE!FVN8</f>
        <v>0</v>
      </c>
      <c r="FVU5" s="72">
        <f>INTESTAZIONE!FVV7</f>
        <v>0</v>
      </c>
      <c r="FVV5" s="72">
        <f>INTESTAZIONE!FVV8</f>
        <v>0</v>
      </c>
      <c r="FWC5" s="72">
        <f>INTESTAZIONE!FWD7</f>
        <v>0</v>
      </c>
      <c r="FWD5" s="72">
        <f>INTESTAZIONE!FWD8</f>
        <v>0</v>
      </c>
      <c r="FWK5" s="72">
        <f>INTESTAZIONE!FWL7</f>
        <v>0</v>
      </c>
      <c r="FWL5" s="72">
        <f>INTESTAZIONE!FWL8</f>
        <v>0</v>
      </c>
      <c r="FWS5" s="72">
        <f>INTESTAZIONE!FWT7</f>
        <v>0</v>
      </c>
      <c r="FWT5" s="72">
        <f>INTESTAZIONE!FWT8</f>
        <v>0</v>
      </c>
      <c r="FXA5" s="72">
        <f>INTESTAZIONE!FXB7</f>
        <v>0</v>
      </c>
      <c r="FXB5" s="72">
        <f>INTESTAZIONE!FXB8</f>
        <v>0</v>
      </c>
      <c r="FXI5" s="72">
        <f>INTESTAZIONE!FXJ7</f>
        <v>0</v>
      </c>
      <c r="FXJ5" s="72">
        <f>INTESTAZIONE!FXJ8</f>
        <v>0</v>
      </c>
      <c r="FXQ5" s="72">
        <f>INTESTAZIONE!FXR7</f>
        <v>0</v>
      </c>
      <c r="FXR5" s="72">
        <f>INTESTAZIONE!FXR8</f>
        <v>0</v>
      </c>
      <c r="FXY5" s="72">
        <f>INTESTAZIONE!FXZ7</f>
        <v>0</v>
      </c>
      <c r="FXZ5" s="72">
        <f>INTESTAZIONE!FXZ8</f>
        <v>0</v>
      </c>
      <c r="FYG5" s="72">
        <f>INTESTAZIONE!FYH7</f>
        <v>0</v>
      </c>
      <c r="FYH5" s="72">
        <f>INTESTAZIONE!FYH8</f>
        <v>0</v>
      </c>
      <c r="FYO5" s="72">
        <f>INTESTAZIONE!FYP7</f>
        <v>0</v>
      </c>
      <c r="FYP5" s="72">
        <f>INTESTAZIONE!FYP8</f>
        <v>0</v>
      </c>
      <c r="FYW5" s="72">
        <f>INTESTAZIONE!FYX7</f>
        <v>0</v>
      </c>
      <c r="FYX5" s="72">
        <f>INTESTAZIONE!FYX8</f>
        <v>0</v>
      </c>
      <c r="FZE5" s="72">
        <f>INTESTAZIONE!FZF7</f>
        <v>0</v>
      </c>
      <c r="FZF5" s="72">
        <f>INTESTAZIONE!FZF8</f>
        <v>0</v>
      </c>
      <c r="FZM5" s="72">
        <f>INTESTAZIONE!FZN7</f>
        <v>0</v>
      </c>
      <c r="FZN5" s="72">
        <f>INTESTAZIONE!FZN8</f>
        <v>0</v>
      </c>
      <c r="FZU5" s="72">
        <f>INTESTAZIONE!FZV7</f>
        <v>0</v>
      </c>
      <c r="FZV5" s="72">
        <f>INTESTAZIONE!FZV8</f>
        <v>0</v>
      </c>
      <c r="GAC5" s="72">
        <f>INTESTAZIONE!GAD7</f>
        <v>0</v>
      </c>
      <c r="GAD5" s="72">
        <f>INTESTAZIONE!GAD8</f>
        <v>0</v>
      </c>
      <c r="GAK5" s="72">
        <f>INTESTAZIONE!GAL7</f>
        <v>0</v>
      </c>
      <c r="GAL5" s="72">
        <f>INTESTAZIONE!GAL8</f>
        <v>0</v>
      </c>
      <c r="GAS5" s="72">
        <f>INTESTAZIONE!GAT7</f>
        <v>0</v>
      </c>
      <c r="GAT5" s="72">
        <f>INTESTAZIONE!GAT8</f>
        <v>0</v>
      </c>
      <c r="GBA5" s="72">
        <f>INTESTAZIONE!GBB7</f>
        <v>0</v>
      </c>
      <c r="GBB5" s="72">
        <f>INTESTAZIONE!GBB8</f>
        <v>0</v>
      </c>
      <c r="GBI5" s="72">
        <f>INTESTAZIONE!GBJ7</f>
        <v>0</v>
      </c>
      <c r="GBJ5" s="72">
        <f>INTESTAZIONE!GBJ8</f>
        <v>0</v>
      </c>
      <c r="GBQ5" s="72">
        <f>INTESTAZIONE!GBR7</f>
        <v>0</v>
      </c>
      <c r="GBR5" s="72">
        <f>INTESTAZIONE!GBR8</f>
        <v>0</v>
      </c>
      <c r="GBY5" s="72">
        <f>INTESTAZIONE!GBZ7</f>
        <v>0</v>
      </c>
      <c r="GBZ5" s="72">
        <f>INTESTAZIONE!GBZ8</f>
        <v>0</v>
      </c>
      <c r="GCG5" s="72">
        <f>INTESTAZIONE!GCH7</f>
        <v>0</v>
      </c>
      <c r="GCH5" s="72">
        <f>INTESTAZIONE!GCH8</f>
        <v>0</v>
      </c>
      <c r="GCO5" s="72">
        <f>INTESTAZIONE!GCP7</f>
        <v>0</v>
      </c>
      <c r="GCP5" s="72">
        <f>INTESTAZIONE!GCP8</f>
        <v>0</v>
      </c>
      <c r="GCW5" s="72">
        <f>INTESTAZIONE!GCX7</f>
        <v>0</v>
      </c>
      <c r="GCX5" s="72">
        <f>INTESTAZIONE!GCX8</f>
        <v>0</v>
      </c>
      <c r="GDE5" s="72">
        <f>INTESTAZIONE!GDF7</f>
        <v>0</v>
      </c>
      <c r="GDF5" s="72">
        <f>INTESTAZIONE!GDF8</f>
        <v>0</v>
      </c>
      <c r="GDM5" s="72">
        <f>INTESTAZIONE!GDN7</f>
        <v>0</v>
      </c>
      <c r="GDN5" s="72">
        <f>INTESTAZIONE!GDN8</f>
        <v>0</v>
      </c>
      <c r="GDU5" s="72">
        <f>INTESTAZIONE!GDV7</f>
        <v>0</v>
      </c>
      <c r="GDV5" s="72">
        <f>INTESTAZIONE!GDV8</f>
        <v>0</v>
      </c>
      <c r="GEC5" s="72">
        <f>INTESTAZIONE!GED7</f>
        <v>0</v>
      </c>
      <c r="GED5" s="72">
        <f>INTESTAZIONE!GED8</f>
        <v>0</v>
      </c>
      <c r="GEK5" s="72">
        <f>INTESTAZIONE!GEL7</f>
        <v>0</v>
      </c>
      <c r="GEL5" s="72">
        <f>INTESTAZIONE!GEL8</f>
        <v>0</v>
      </c>
      <c r="GES5" s="72">
        <f>INTESTAZIONE!GET7</f>
        <v>0</v>
      </c>
      <c r="GET5" s="72">
        <f>INTESTAZIONE!GET8</f>
        <v>0</v>
      </c>
      <c r="GFA5" s="72">
        <f>INTESTAZIONE!GFB7</f>
        <v>0</v>
      </c>
      <c r="GFB5" s="72">
        <f>INTESTAZIONE!GFB8</f>
        <v>0</v>
      </c>
      <c r="GFI5" s="72">
        <f>INTESTAZIONE!GFJ7</f>
        <v>0</v>
      </c>
      <c r="GFJ5" s="72">
        <f>INTESTAZIONE!GFJ8</f>
        <v>0</v>
      </c>
      <c r="GFQ5" s="72">
        <f>INTESTAZIONE!GFR7</f>
        <v>0</v>
      </c>
      <c r="GFR5" s="72">
        <f>INTESTAZIONE!GFR8</f>
        <v>0</v>
      </c>
      <c r="GFY5" s="72">
        <f>INTESTAZIONE!GFZ7</f>
        <v>0</v>
      </c>
      <c r="GFZ5" s="72">
        <f>INTESTAZIONE!GFZ8</f>
        <v>0</v>
      </c>
      <c r="GGG5" s="72">
        <f>INTESTAZIONE!GGH7</f>
        <v>0</v>
      </c>
      <c r="GGH5" s="72">
        <f>INTESTAZIONE!GGH8</f>
        <v>0</v>
      </c>
      <c r="GGO5" s="72">
        <f>INTESTAZIONE!GGP7</f>
        <v>0</v>
      </c>
      <c r="GGP5" s="72">
        <f>INTESTAZIONE!GGP8</f>
        <v>0</v>
      </c>
      <c r="GGW5" s="72">
        <f>INTESTAZIONE!GGX7</f>
        <v>0</v>
      </c>
      <c r="GGX5" s="72">
        <f>INTESTAZIONE!GGX8</f>
        <v>0</v>
      </c>
      <c r="GHE5" s="72">
        <f>INTESTAZIONE!GHF7</f>
        <v>0</v>
      </c>
      <c r="GHF5" s="72">
        <f>INTESTAZIONE!GHF8</f>
        <v>0</v>
      </c>
      <c r="GHM5" s="72">
        <f>INTESTAZIONE!GHN7</f>
        <v>0</v>
      </c>
      <c r="GHN5" s="72">
        <f>INTESTAZIONE!GHN8</f>
        <v>0</v>
      </c>
      <c r="GHU5" s="72">
        <f>INTESTAZIONE!GHV7</f>
        <v>0</v>
      </c>
      <c r="GHV5" s="72">
        <f>INTESTAZIONE!GHV8</f>
        <v>0</v>
      </c>
      <c r="GIC5" s="72">
        <f>INTESTAZIONE!GID7</f>
        <v>0</v>
      </c>
      <c r="GID5" s="72">
        <f>INTESTAZIONE!GID8</f>
        <v>0</v>
      </c>
      <c r="GIK5" s="72">
        <f>INTESTAZIONE!GIL7</f>
        <v>0</v>
      </c>
      <c r="GIL5" s="72">
        <f>INTESTAZIONE!GIL8</f>
        <v>0</v>
      </c>
      <c r="GIS5" s="72">
        <f>INTESTAZIONE!GIT7</f>
        <v>0</v>
      </c>
      <c r="GIT5" s="72">
        <f>INTESTAZIONE!GIT8</f>
        <v>0</v>
      </c>
      <c r="GJA5" s="72">
        <f>INTESTAZIONE!GJB7</f>
        <v>0</v>
      </c>
      <c r="GJB5" s="72">
        <f>INTESTAZIONE!GJB8</f>
        <v>0</v>
      </c>
      <c r="GJI5" s="72">
        <f>INTESTAZIONE!GJJ7</f>
        <v>0</v>
      </c>
      <c r="GJJ5" s="72">
        <f>INTESTAZIONE!GJJ8</f>
        <v>0</v>
      </c>
      <c r="GJQ5" s="72">
        <f>INTESTAZIONE!GJR7</f>
        <v>0</v>
      </c>
      <c r="GJR5" s="72">
        <f>INTESTAZIONE!GJR8</f>
        <v>0</v>
      </c>
      <c r="GJY5" s="72">
        <f>INTESTAZIONE!GJZ7</f>
        <v>0</v>
      </c>
      <c r="GJZ5" s="72">
        <f>INTESTAZIONE!GJZ8</f>
        <v>0</v>
      </c>
      <c r="GKG5" s="72">
        <f>INTESTAZIONE!GKH7</f>
        <v>0</v>
      </c>
      <c r="GKH5" s="72">
        <f>INTESTAZIONE!GKH8</f>
        <v>0</v>
      </c>
      <c r="GKO5" s="72">
        <f>INTESTAZIONE!GKP7</f>
        <v>0</v>
      </c>
      <c r="GKP5" s="72">
        <f>INTESTAZIONE!GKP8</f>
        <v>0</v>
      </c>
      <c r="GKW5" s="72">
        <f>INTESTAZIONE!GKX7</f>
        <v>0</v>
      </c>
      <c r="GKX5" s="72">
        <f>INTESTAZIONE!GKX8</f>
        <v>0</v>
      </c>
      <c r="GLE5" s="72">
        <f>INTESTAZIONE!GLF7</f>
        <v>0</v>
      </c>
      <c r="GLF5" s="72">
        <f>INTESTAZIONE!GLF8</f>
        <v>0</v>
      </c>
      <c r="GLM5" s="72">
        <f>INTESTAZIONE!GLN7</f>
        <v>0</v>
      </c>
      <c r="GLN5" s="72">
        <f>INTESTAZIONE!GLN8</f>
        <v>0</v>
      </c>
      <c r="GLU5" s="72">
        <f>INTESTAZIONE!GLV7</f>
        <v>0</v>
      </c>
      <c r="GLV5" s="72">
        <f>INTESTAZIONE!GLV8</f>
        <v>0</v>
      </c>
      <c r="GMC5" s="72">
        <f>INTESTAZIONE!GMD7</f>
        <v>0</v>
      </c>
      <c r="GMD5" s="72">
        <f>INTESTAZIONE!GMD8</f>
        <v>0</v>
      </c>
      <c r="GMK5" s="72">
        <f>INTESTAZIONE!GML7</f>
        <v>0</v>
      </c>
      <c r="GML5" s="72">
        <f>INTESTAZIONE!GML8</f>
        <v>0</v>
      </c>
      <c r="GMS5" s="72">
        <f>INTESTAZIONE!GMT7</f>
        <v>0</v>
      </c>
      <c r="GMT5" s="72">
        <f>INTESTAZIONE!GMT8</f>
        <v>0</v>
      </c>
      <c r="GNA5" s="72">
        <f>INTESTAZIONE!GNB7</f>
        <v>0</v>
      </c>
      <c r="GNB5" s="72">
        <f>INTESTAZIONE!GNB8</f>
        <v>0</v>
      </c>
      <c r="GNI5" s="72">
        <f>INTESTAZIONE!GNJ7</f>
        <v>0</v>
      </c>
      <c r="GNJ5" s="72">
        <f>INTESTAZIONE!GNJ8</f>
        <v>0</v>
      </c>
      <c r="GNQ5" s="72">
        <f>INTESTAZIONE!GNR7</f>
        <v>0</v>
      </c>
      <c r="GNR5" s="72">
        <f>INTESTAZIONE!GNR8</f>
        <v>0</v>
      </c>
      <c r="GNY5" s="72">
        <f>INTESTAZIONE!GNZ7</f>
        <v>0</v>
      </c>
      <c r="GNZ5" s="72">
        <f>INTESTAZIONE!GNZ8</f>
        <v>0</v>
      </c>
      <c r="GOG5" s="72">
        <f>INTESTAZIONE!GOH7</f>
        <v>0</v>
      </c>
      <c r="GOH5" s="72">
        <f>INTESTAZIONE!GOH8</f>
        <v>0</v>
      </c>
      <c r="GOO5" s="72">
        <f>INTESTAZIONE!GOP7</f>
        <v>0</v>
      </c>
      <c r="GOP5" s="72">
        <f>INTESTAZIONE!GOP8</f>
        <v>0</v>
      </c>
      <c r="GOW5" s="72">
        <f>INTESTAZIONE!GOX7</f>
        <v>0</v>
      </c>
      <c r="GOX5" s="72">
        <f>INTESTAZIONE!GOX8</f>
        <v>0</v>
      </c>
      <c r="GPE5" s="72">
        <f>INTESTAZIONE!GPF7</f>
        <v>0</v>
      </c>
      <c r="GPF5" s="72">
        <f>INTESTAZIONE!GPF8</f>
        <v>0</v>
      </c>
      <c r="GPM5" s="72">
        <f>INTESTAZIONE!GPN7</f>
        <v>0</v>
      </c>
      <c r="GPN5" s="72">
        <f>INTESTAZIONE!GPN8</f>
        <v>0</v>
      </c>
      <c r="GPU5" s="72">
        <f>INTESTAZIONE!GPV7</f>
        <v>0</v>
      </c>
      <c r="GPV5" s="72">
        <f>INTESTAZIONE!GPV8</f>
        <v>0</v>
      </c>
      <c r="GQC5" s="72">
        <f>INTESTAZIONE!GQD7</f>
        <v>0</v>
      </c>
      <c r="GQD5" s="72">
        <f>INTESTAZIONE!GQD8</f>
        <v>0</v>
      </c>
      <c r="GQK5" s="72">
        <f>INTESTAZIONE!GQL7</f>
        <v>0</v>
      </c>
      <c r="GQL5" s="72">
        <f>INTESTAZIONE!GQL8</f>
        <v>0</v>
      </c>
      <c r="GQS5" s="72">
        <f>INTESTAZIONE!GQT7</f>
        <v>0</v>
      </c>
      <c r="GQT5" s="72">
        <f>INTESTAZIONE!GQT8</f>
        <v>0</v>
      </c>
      <c r="GRA5" s="72">
        <f>INTESTAZIONE!GRB7</f>
        <v>0</v>
      </c>
      <c r="GRB5" s="72">
        <f>INTESTAZIONE!GRB8</f>
        <v>0</v>
      </c>
      <c r="GRI5" s="72">
        <f>INTESTAZIONE!GRJ7</f>
        <v>0</v>
      </c>
      <c r="GRJ5" s="72">
        <f>INTESTAZIONE!GRJ8</f>
        <v>0</v>
      </c>
      <c r="GRQ5" s="72">
        <f>INTESTAZIONE!GRR7</f>
        <v>0</v>
      </c>
      <c r="GRR5" s="72">
        <f>INTESTAZIONE!GRR8</f>
        <v>0</v>
      </c>
      <c r="GRY5" s="72">
        <f>INTESTAZIONE!GRZ7</f>
        <v>0</v>
      </c>
      <c r="GRZ5" s="72">
        <f>INTESTAZIONE!GRZ8</f>
        <v>0</v>
      </c>
      <c r="GSG5" s="72">
        <f>INTESTAZIONE!GSH7</f>
        <v>0</v>
      </c>
      <c r="GSH5" s="72">
        <f>INTESTAZIONE!GSH8</f>
        <v>0</v>
      </c>
      <c r="GSO5" s="72">
        <f>INTESTAZIONE!GSP7</f>
        <v>0</v>
      </c>
      <c r="GSP5" s="72">
        <f>INTESTAZIONE!GSP8</f>
        <v>0</v>
      </c>
      <c r="GSW5" s="72">
        <f>INTESTAZIONE!GSX7</f>
        <v>0</v>
      </c>
      <c r="GSX5" s="72">
        <f>INTESTAZIONE!GSX8</f>
        <v>0</v>
      </c>
      <c r="GTE5" s="72">
        <f>INTESTAZIONE!GTF7</f>
        <v>0</v>
      </c>
      <c r="GTF5" s="72">
        <f>INTESTAZIONE!GTF8</f>
        <v>0</v>
      </c>
      <c r="GTM5" s="72">
        <f>INTESTAZIONE!GTN7</f>
        <v>0</v>
      </c>
      <c r="GTN5" s="72">
        <f>INTESTAZIONE!GTN8</f>
        <v>0</v>
      </c>
      <c r="GTU5" s="72">
        <f>INTESTAZIONE!GTV7</f>
        <v>0</v>
      </c>
      <c r="GTV5" s="72">
        <f>INTESTAZIONE!GTV8</f>
        <v>0</v>
      </c>
      <c r="GUC5" s="72">
        <f>INTESTAZIONE!GUD7</f>
        <v>0</v>
      </c>
      <c r="GUD5" s="72">
        <f>INTESTAZIONE!GUD8</f>
        <v>0</v>
      </c>
      <c r="GUK5" s="72">
        <f>INTESTAZIONE!GUL7</f>
        <v>0</v>
      </c>
      <c r="GUL5" s="72">
        <f>INTESTAZIONE!GUL8</f>
        <v>0</v>
      </c>
      <c r="GUS5" s="72">
        <f>INTESTAZIONE!GUT7</f>
        <v>0</v>
      </c>
      <c r="GUT5" s="72">
        <f>INTESTAZIONE!GUT8</f>
        <v>0</v>
      </c>
      <c r="GVA5" s="72">
        <f>INTESTAZIONE!GVB7</f>
        <v>0</v>
      </c>
      <c r="GVB5" s="72">
        <f>INTESTAZIONE!GVB8</f>
        <v>0</v>
      </c>
      <c r="GVI5" s="72">
        <f>INTESTAZIONE!GVJ7</f>
        <v>0</v>
      </c>
      <c r="GVJ5" s="72">
        <f>INTESTAZIONE!GVJ8</f>
        <v>0</v>
      </c>
      <c r="GVQ5" s="72">
        <f>INTESTAZIONE!GVR7</f>
        <v>0</v>
      </c>
      <c r="GVR5" s="72">
        <f>INTESTAZIONE!GVR8</f>
        <v>0</v>
      </c>
      <c r="GVY5" s="72">
        <f>INTESTAZIONE!GVZ7</f>
        <v>0</v>
      </c>
      <c r="GVZ5" s="72">
        <f>INTESTAZIONE!GVZ8</f>
        <v>0</v>
      </c>
      <c r="GWG5" s="72">
        <f>INTESTAZIONE!GWH7</f>
        <v>0</v>
      </c>
      <c r="GWH5" s="72">
        <f>INTESTAZIONE!GWH8</f>
        <v>0</v>
      </c>
      <c r="GWO5" s="72">
        <f>INTESTAZIONE!GWP7</f>
        <v>0</v>
      </c>
      <c r="GWP5" s="72">
        <f>INTESTAZIONE!GWP8</f>
        <v>0</v>
      </c>
      <c r="GWW5" s="72">
        <f>INTESTAZIONE!GWX7</f>
        <v>0</v>
      </c>
      <c r="GWX5" s="72">
        <f>INTESTAZIONE!GWX8</f>
        <v>0</v>
      </c>
      <c r="GXE5" s="72">
        <f>INTESTAZIONE!GXF7</f>
        <v>0</v>
      </c>
      <c r="GXF5" s="72">
        <f>INTESTAZIONE!GXF8</f>
        <v>0</v>
      </c>
      <c r="GXM5" s="72">
        <f>INTESTAZIONE!GXN7</f>
        <v>0</v>
      </c>
      <c r="GXN5" s="72">
        <f>INTESTAZIONE!GXN8</f>
        <v>0</v>
      </c>
      <c r="GXU5" s="72">
        <f>INTESTAZIONE!GXV7</f>
        <v>0</v>
      </c>
      <c r="GXV5" s="72">
        <f>INTESTAZIONE!GXV8</f>
        <v>0</v>
      </c>
      <c r="GYC5" s="72">
        <f>INTESTAZIONE!GYD7</f>
        <v>0</v>
      </c>
      <c r="GYD5" s="72">
        <f>INTESTAZIONE!GYD8</f>
        <v>0</v>
      </c>
      <c r="GYK5" s="72">
        <f>INTESTAZIONE!GYL7</f>
        <v>0</v>
      </c>
      <c r="GYL5" s="72">
        <f>INTESTAZIONE!GYL8</f>
        <v>0</v>
      </c>
      <c r="GYS5" s="72">
        <f>INTESTAZIONE!GYT7</f>
        <v>0</v>
      </c>
      <c r="GYT5" s="72">
        <f>INTESTAZIONE!GYT8</f>
        <v>0</v>
      </c>
      <c r="GZA5" s="72">
        <f>INTESTAZIONE!GZB7</f>
        <v>0</v>
      </c>
      <c r="GZB5" s="72">
        <f>INTESTAZIONE!GZB8</f>
        <v>0</v>
      </c>
      <c r="GZI5" s="72">
        <f>INTESTAZIONE!GZJ7</f>
        <v>0</v>
      </c>
      <c r="GZJ5" s="72">
        <f>INTESTAZIONE!GZJ8</f>
        <v>0</v>
      </c>
      <c r="GZQ5" s="72">
        <f>INTESTAZIONE!GZR7</f>
        <v>0</v>
      </c>
      <c r="GZR5" s="72">
        <f>INTESTAZIONE!GZR8</f>
        <v>0</v>
      </c>
      <c r="GZY5" s="72">
        <f>INTESTAZIONE!GZZ7</f>
        <v>0</v>
      </c>
      <c r="GZZ5" s="72">
        <f>INTESTAZIONE!GZZ8</f>
        <v>0</v>
      </c>
      <c r="HAG5" s="72">
        <f>INTESTAZIONE!HAH7</f>
        <v>0</v>
      </c>
      <c r="HAH5" s="72">
        <f>INTESTAZIONE!HAH8</f>
        <v>0</v>
      </c>
      <c r="HAO5" s="72">
        <f>INTESTAZIONE!HAP7</f>
        <v>0</v>
      </c>
      <c r="HAP5" s="72">
        <f>INTESTAZIONE!HAP8</f>
        <v>0</v>
      </c>
      <c r="HAW5" s="72">
        <f>INTESTAZIONE!HAX7</f>
        <v>0</v>
      </c>
      <c r="HAX5" s="72">
        <f>INTESTAZIONE!HAX8</f>
        <v>0</v>
      </c>
      <c r="HBE5" s="72">
        <f>INTESTAZIONE!HBF7</f>
        <v>0</v>
      </c>
      <c r="HBF5" s="72">
        <f>INTESTAZIONE!HBF8</f>
        <v>0</v>
      </c>
      <c r="HBM5" s="72">
        <f>INTESTAZIONE!HBN7</f>
        <v>0</v>
      </c>
      <c r="HBN5" s="72">
        <f>INTESTAZIONE!HBN8</f>
        <v>0</v>
      </c>
      <c r="HBU5" s="72">
        <f>INTESTAZIONE!HBV7</f>
        <v>0</v>
      </c>
      <c r="HBV5" s="72">
        <f>INTESTAZIONE!HBV8</f>
        <v>0</v>
      </c>
      <c r="HCC5" s="72">
        <f>INTESTAZIONE!HCD7</f>
        <v>0</v>
      </c>
      <c r="HCD5" s="72">
        <f>INTESTAZIONE!HCD8</f>
        <v>0</v>
      </c>
      <c r="HCK5" s="72">
        <f>INTESTAZIONE!HCL7</f>
        <v>0</v>
      </c>
      <c r="HCL5" s="72">
        <f>INTESTAZIONE!HCL8</f>
        <v>0</v>
      </c>
      <c r="HCS5" s="72">
        <f>INTESTAZIONE!HCT7</f>
        <v>0</v>
      </c>
      <c r="HCT5" s="72">
        <f>INTESTAZIONE!HCT8</f>
        <v>0</v>
      </c>
      <c r="HDA5" s="72">
        <f>INTESTAZIONE!HDB7</f>
        <v>0</v>
      </c>
      <c r="HDB5" s="72">
        <f>INTESTAZIONE!HDB8</f>
        <v>0</v>
      </c>
      <c r="HDI5" s="72">
        <f>INTESTAZIONE!HDJ7</f>
        <v>0</v>
      </c>
      <c r="HDJ5" s="72">
        <f>INTESTAZIONE!HDJ8</f>
        <v>0</v>
      </c>
      <c r="HDQ5" s="72">
        <f>INTESTAZIONE!HDR7</f>
        <v>0</v>
      </c>
      <c r="HDR5" s="72">
        <f>INTESTAZIONE!HDR8</f>
        <v>0</v>
      </c>
      <c r="HDY5" s="72">
        <f>INTESTAZIONE!HDZ7</f>
        <v>0</v>
      </c>
      <c r="HDZ5" s="72">
        <f>INTESTAZIONE!HDZ8</f>
        <v>0</v>
      </c>
      <c r="HEG5" s="72">
        <f>INTESTAZIONE!HEH7</f>
        <v>0</v>
      </c>
      <c r="HEH5" s="72">
        <f>INTESTAZIONE!HEH8</f>
        <v>0</v>
      </c>
      <c r="HEO5" s="72">
        <f>INTESTAZIONE!HEP7</f>
        <v>0</v>
      </c>
      <c r="HEP5" s="72">
        <f>INTESTAZIONE!HEP8</f>
        <v>0</v>
      </c>
      <c r="HEW5" s="72">
        <f>INTESTAZIONE!HEX7</f>
        <v>0</v>
      </c>
      <c r="HEX5" s="72">
        <f>INTESTAZIONE!HEX8</f>
        <v>0</v>
      </c>
      <c r="HFE5" s="72">
        <f>INTESTAZIONE!HFF7</f>
        <v>0</v>
      </c>
      <c r="HFF5" s="72">
        <f>INTESTAZIONE!HFF8</f>
        <v>0</v>
      </c>
      <c r="HFM5" s="72">
        <f>INTESTAZIONE!HFN7</f>
        <v>0</v>
      </c>
      <c r="HFN5" s="72">
        <f>INTESTAZIONE!HFN8</f>
        <v>0</v>
      </c>
      <c r="HFU5" s="72">
        <f>INTESTAZIONE!HFV7</f>
        <v>0</v>
      </c>
      <c r="HFV5" s="72">
        <f>INTESTAZIONE!HFV8</f>
        <v>0</v>
      </c>
      <c r="HGC5" s="72">
        <f>INTESTAZIONE!HGD7</f>
        <v>0</v>
      </c>
      <c r="HGD5" s="72">
        <f>INTESTAZIONE!HGD8</f>
        <v>0</v>
      </c>
      <c r="HGK5" s="72">
        <f>INTESTAZIONE!HGL7</f>
        <v>0</v>
      </c>
      <c r="HGL5" s="72">
        <f>INTESTAZIONE!HGL8</f>
        <v>0</v>
      </c>
      <c r="HGS5" s="72">
        <f>INTESTAZIONE!HGT7</f>
        <v>0</v>
      </c>
      <c r="HGT5" s="72">
        <f>INTESTAZIONE!HGT8</f>
        <v>0</v>
      </c>
      <c r="HHA5" s="72">
        <f>INTESTAZIONE!HHB7</f>
        <v>0</v>
      </c>
      <c r="HHB5" s="72">
        <f>INTESTAZIONE!HHB8</f>
        <v>0</v>
      </c>
      <c r="HHI5" s="72">
        <f>INTESTAZIONE!HHJ7</f>
        <v>0</v>
      </c>
      <c r="HHJ5" s="72">
        <f>INTESTAZIONE!HHJ8</f>
        <v>0</v>
      </c>
      <c r="HHQ5" s="72">
        <f>INTESTAZIONE!HHR7</f>
        <v>0</v>
      </c>
      <c r="HHR5" s="72">
        <f>INTESTAZIONE!HHR8</f>
        <v>0</v>
      </c>
      <c r="HHY5" s="72">
        <f>INTESTAZIONE!HHZ7</f>
        <v>0</v>
      </c>
      <c r="HHZ5" s="72">
        <f>INTESTAZIONE!HHZ8</f>
        <v>0</v>
      </c>
      <c r="HIG5" s="72">
        <f>INTESTAZIONE!HIH7</f>
        <v>0</v>
      </c>
      <c r="HIH5" s="72">
        <f>INTESTAZIONE!HIH8</f>
        <v>0</v>
      </c>
      <c r="HIO5" s="72">
        <f>INTESTAZIONE!HIP7</f>
        <v>0</v>
      </c>
      <c r="HIP5" s="72">
        <f>INTESTAZIONE!HIP8</f>
        <v>0</v>
      </c>
      <c r="HIW5" s="72">
        <f>INTESTAZIONE!HIX7</f>
        <v>0</v>
      </c>
      <c r="HIX5" s="72">
        <f>INTESTAZIONE!HIX8</f>
        <v>0</v>
      </c>
      <c r="HJE5" s="72">
        <f>INTESTAZIONE!HJF7</f>
        <v>0</v>
      </c>
      <c r="HJF5" s="72">
        <f>INTESTAZIONE!HJF8</f>
        <v>0</v>
      </c>
      <c r="HJM5" s="72">
        <f>INTESTAZIONE!HJN7</f>
        <v>0</v>
      </c>
      <c r="HJN5" s="72">
        <f>INTESTAZIONE!HJN8</f>
        <v>0</v>
      </c>
      <c r="HJU5" s="72">
        <f>INTESTAZIONE!HJV7</f>
        <v>0</v>
      </c>
      <c r="HJV5" s="72">
        <f>INTESTAZIONE!HJV8</f>
        <v>0</v>
      </c>
      <c r="HKC5" s="72">
        <f>INTESTAZIONE!HKD7</f>
        <v>0</v>
      </c>
      <c r="HKD5" s="72">
        <f>INTESTAZIONE!HKD8</f>
        <v>0</v>
      </c>
      <c r="HKK5" s="72">
        <f>INTESTAZIONE!HKL7</f>
        <v>0</v>
      </c>
      <c r="HKL5" s="72">
        <f>INTESTAZIONE!HKL8</f>
        <v>0</v>
      </c>
      <c r="HKS5" s="72">
        <f>INTESTAZIONE!HKT7</f>
        <v>0</v>
      </c>
      <c r="HKT5" s="72">
        <f>INTESTAZIONE!HKT8</f>
        <v>0</v>
      </c>
      <c r="HLA5" s="72">
        <f>INTESTAZIONE!HLB7</f>
        <v>0</v>
      </c>
      <c r="HLB5" s="72">
        <f>INTESTAZIONE!HLB8</f>
        <v>0</v>
      </c>
      <c r="HLI5" s="72">
        <f>INTESTAZIONE!HLJ7</f>
        <v>0</v>
      </c>
      <c r="HLJ5" s="72">
        <f>INTESTAZIONE!HLJ8</f>
        <v>0</v>
      </c>
      <c r="HLQ5" s="72">
        <f>INTESTAZIONE!HLR7</f>
        <v>0</v>
      </c>
      <c r="HLR5" s="72">
        <f>INTESTAZIONE!HLR8</f>
        <v>0</v>
      </c>
      <c r="HLY5" s="72">
        <f>INTESTAZIONE!HLZ7</f>
        <v>0</v>
      </c>
      <c r="HLZ5" s="72">
        <f>INTESTAZIONE!HLZ8</f>
        <v>0</v>
      </c>
      <c r="HMG5" s="72">
        <f>INTESTAZIONE!HMH7</f>
        <v>0</v>
      </c>
      <c r="HMH5" s="72">
        <f>INTESTAZIONE!HMH8</f>
        <v>0</v>
      </c>
      <c r="HMO5" s="72">
        <f>INTESTAZIONE!HMP7</f>
        <v>0</v>
      </c>
      <c r="HMP5" s="72">
        <f>INTESTAZIONE!HMP8</f>
        <v>0</v>
      </c>
      <c r="HMW5" s="72">
        <f>INTESTAZIONE!HMX7</f>
        <v>0</v>
      </c>
      <c r="HMX5" s="72">
        <f>INTESTAZIONE!HMX8</f>
        <v>0</v>
      </c>
      <c r="HNE5" s="72">
        <f>INTESTAZIONE!HNF7</f>
        <v>0</v>
      </c>
      <c r="HNF5" s="72">
        <f>INTESTAZIONE!HNF8</f>
        <v>0</v>
      </c>
      <c r="HNM5" s="72">
        <f>INTESTAZIONE!HNN7</f>
        <v>0</v>
      </c>
      <c r="HNN5" s="72">
        <f>INTESTAZIONE!HNN8</f>
        <v>0</v>
      </c>
      <c r="HNU5" s="72">
        <f>INTESTAZIONE!HNV7</f>
        <v>0</v>
      </c>
      <c r="HNV5" s="72">
        <f>INTESTAZIONE!HNV8</f>
        <v>0</v>
      </c>
      <c r="HOC5" s="72">
        <f>INTESTAZIONE!HOD7</f>
        <v>0</v>
      </c>
      <c r="HOD5" s="72">
        <f>INTESTAZIONE!HOD8</f>
        <v>0</v>
      </c>
      <c r="HOK5" s="72">
        <f>INTESTAZIONE!HOL7</f>
        <v>0</v>
      </c>
      <c r="HOL5" s="72">
        <f>INTESTAZIONE!HOL8</f>
        <v>0</v>
      </c>
      <c r="HOS5" s="72">
        <f>INTESTAZIONE!HOT7</f>
        <v>0</v>
      </c>
      <c r="HOT5" s="72">
        <f>INTESTAZIONE!HOT8</f>
        <v>0</v>
      </c>
      <c r="HPA5" s="72">
        <f>INTESTAZIONE!HPB7</f>
        <v>0</v>
      </c>
      <c r="HPB5" s="72">
        <f>INTESTAZIONE!HPB8</f>
        <v>0</v>
      </c>
      <c r="HPI5" s="72">
        <f>INTESTAZIONE!HPJ7</f>
        <v>0</v>
      </c>
      <c r="HPJ5" s="72">
        <f>INTESTAZIONE!HPJ8</f>
        <v>0</v>
      </c>
      <c r="HPQ5" s="72">
        <f>INTESTAZIONE!HPR7</f>
        <v>0</v>
      </c>
      <c r="HPR5" s="72">
        <f>INTESTAZIONE!HPR8</f>
        <v>0</v>
      </c>
      <c r="HPY5" s="72">
        <f>INTESTAZIONE!HPZ7</f>
        <v>0</v>
      </c>
      <c r="HPZ5" s="72">
        <f>INTESTAZIONE!HPZ8</f>
        <v>0</v>
      </c>
      <c r="HQG5" s="72">
        <f>INTESTAZIONE!HQH7</f>
        <v>0</v>
      </c>
      <c r="HQH5" s="72">
        <f>INTESTAZIONE!HQH8</f>
        <v>0</v>
      </c>
      <c r="HQO5" s="72">
        <f>INTESTAZIONE!HQP7</f>
        <v>0</v>
      </c>
      <c r="HQP5" s="72">
        <f>INTESTAZIONE!HQP8</f>
        <v>0</v>
      </c>
      <c r="HQW5" s="72">
        <f>INTESTAZIONE!HQX7</f>
        <v>0</v>
      </c>
      <c r="HQX5" s="72">
        <f>INTESTAZIONE!HQX8</f>
        <v>0</v>
      </c>
      <c r="HRE5" s="72">
        <f>INTESTAZIONE!HRF7</f>
        <v>0</v>
      </c>
      <c r="HRF5" s="72">
        <f>INTESTAZIONE!HRF8</f>
        <v>0</v>
      </c>
      <c r="HRM5" s="72">
        <f>INTESTAZIONE!HRN7</f>
        <v>0</v>
      </c>
      <c r="HRN5" s="72">
        <f>INTESTAZIONE!HRN8</f>
        <v>0</v>
      </c>
      <c r="HRU5" s="72">
        <f>INTESTAZIONE!HRV7</f>
        <v>0</v>
      </c>
      <c r="HRV5" s="72">
        <f>INTESTAZIONE!HRV8</f>
        <v>0</v>
      </c>
      <c r="HSC5" s="72">
        <f>INTESTAZIONE!HSD7</f>
        <v>0</v>
      </c>
      <c r="HSD5" s="72">
        <f>INTESTAZIONE!HSD8</f>
        <v>0</v>
      </c>
      <c r="HSK5" s="72">
        <f>INTESTAZIONE!HSL7</f>
        <v>0</v>
      </c>
      <c r="HSL5" s="72">
        <f>INTESTAZIONE!HSL8</f>
        <v>0</v>
      </c>
      <c r="HSS5" s="72">
        <f>INTESTAZIONE!HST7</f>
        <v>0</v>
      </c>
      <c r="HST5" s="72">
        <f>INTESTAZIONE!HST8</f>
        <v>0</v>
      </c>
      <c r="HTA5" s="72">
        <f>INTESTAZIONE!HTB7</f>
        <v>0</v>
      </c>
      <c r="HTB5" s="72">
        <f>INTESTAZIONE!HTB8</f>
        <v>0</v>
      </c>
      <c r="HTI5" s="72">
        <f>INTESTAZIONE!HTJ7</f>
        <v>0</v>
      </c>
      <c r="HTJ5" s="72">
        <f>INTESTAZIONE!HTJ8</f>
        <v>0</v>
      </c>
      <c r="HTQ5" s="72">
        <f>INTESTAZIONE!HTR7</f>
        <v>0</v>
      </c>
      <c r="HTR5" s="72">
        <f>INTESTAZIONE!HTR8</f>
        <v>0</v>
      </c>
      <c r="HTY5" s="72">
        <f>INTESTAZIONE!HTZ7</f>
        <v>0</v>
      </c>
      <c r="HTZ5" s="72">
        <f>INTESTAZIONE!HTZ8</f>
        <v>0</v>
      </c>
      <c r="HUG5" s="72">
        <f>INTESTAZIONE!HUH7</f>
        <v>0</v>
      </c>
      <c r="HUH5" s="72">
        <f>INTESTAZIONE!HUH8</f>
        <v>0</v>
      </c>
      <c r="HUO5" s="72">
        <f>INTESTAZIONE!HUP7</f>
        <v>0</v>
      </c>
      <c r="HUP5" s="72">
        <f>INTESTAZIONE!HUP8</f>
        <v>0</v>
      </c>
      <c r="HUW5" s="72">
        <f>INTESTAZIONE!HUX7</f>
        <v>0</v>
      </c>
      <c r="HUX5" s="72">
        <f>INTESTAZIONE!HUX8</f>
        <v>0</v>
      </c>
      <c r="HVE5" s="72">
        <f>INTESTAZIONE!HVF7</f>
        <v>0</v>
      </c>
      <c r="HVF5" s="72">
        <f>INTESTAZIONE!HVF8</f>
        <v>0</v>
      </c>
      <c r="HVM5" s="72">
        <f>INTESTAZIONE!HVN7</f>
        <v>0</v>
      </c>
      <c r="HVN5" s="72">
        <f>INTESTAZIONE!HVN8</f>
        <v>0</v>
      </c>
      <c r="HVU5" s="72">
        <f>INTESTAZIONE!HVV7</f>
        <v>0</v>
      </c>
      <c r="HVV5" s="72">
        <f>INTESTAZIONE!HVV8</f>
        <v>0</v>
      </c>
      <c r="HWC5" s="72">
        <f>INTESTAZIONE!HWD7</f>
        <v>0</v>
      </c>
      <c r="HWD5" s="72">
        <f>INTESTAZIONE!HWD8</f>
        <v>0</v>
      </c>
      <c r="HWK5" s="72">
        <f>INTESTAZIONE!HWL7</f>
        <v>0</v>
      </c>
      <c r="HWL5" s="72">
        <f>INTESTAZIONE!HWL8</f>
        <v>0</v>
      </c>
      <c r="HWS5" s="72">
        <f>INTESTAZIONE!HWT7</f>
        <v>0</v>
      </c>
      <c r="HWT5" s="72">
        <f>INTESTAZIONE!HWT8</f>
        <v>0</v>
      </c>
      <c r="HXA5" s="72">
        <f>INTESTAZIONE!HXB7</f>
        <v>0</v>
      </c>
      <c r="HXB5" s="72">
        <f>INTESTAZIONE!HXB8</f>
        <v>0</v>
      </c>
      <c r="HXI5" s="72">
        <f>INTESTAZIONE!HXJ7</f>
        <v>0</v>
      </c>
      <c r="HXJ5" s="72">
        <f>INTESTAZIONE!HXJ8</f>
        <v>0</v>
      </c>
      <c r="HXQ5" s="72">
        <f>INTESTAZIONE!HXR7</f>
        <v>0</v>
      </c>
      <c r="HXR5" s="72">
        <f>INTESTAZIONE!HXR8</f>
        <v>0</v>
      </c>
      <c r="HXY5" s="72">
        <f>INTESTAZIONE!HXZ7</f>
        <v>0</v>
      </c>
      <c r="HXZ5" s="72">
        <f>INTESTAZIONE!HXZ8</f>
        <v>0</v>
      </c>
      <c r="HYG5" s="72">
        <f>INTESTAZIONE!HYH7</f>
        <v>0</v>
      </c>
      <c r="HYH5" s="72">
        <f>INTESTAZIONE!HYH8</f>
        <v>0</v>
      </c>
      <c r="HYO5" s="72">
        <f>INTESTAZIONE!HYP7</f>
        <v>0</v>
      </c>
      <c r="HYP5" s="72">
        <f>INTESTAZIONE!HYP8</f>
        <v>0</v>
      </c>
      <c r="HYW5" s="72">
        <f>INTESTAZIONE!HYX7</f>
        <v>0</v>
      </c>
      <c r="HYX5" s="72">
        <f>INTESTAZIONE!HYX8</f>
        <v>0</v>
      </c>
      <c r="HZE5" s="72">
        <f>INTESTAZIONE!HZF7</f>
        <v>0</v>
      </c>
      <c r="HZF5" s="72">
        <f>INTESTAZIONE!HZF8</f>
        <v>0</v>
      </c>
      <c r="HZM5" s="72">
        <f>INTESTAZIONE!HZN7</f>
        <v>0</v>
      </c>
      <c r="HZN5" s="72">
        <f>INTESTAZIONE!HZN8</f>
        <v>0</v>
      </c>
      <c r="HZU5" s="72">
        <f>INTESTAZIONE!HZV7</f>
        <v>0</v>
      </c>
      <c r="HZV5" s="72">
        <f>INTESTAZIONE!HZV8</f>
        <v>0</v>
      </c>
      <c r="IAC5" s="72">
        <f>INTESTAZIONE!IAD7</f>
        <v>0</v>
      </c>
      <c r="IAD5" s="72">
        <f>INTESTAZIONE!IAD8</f>
        <v>0</v>
      </c>
      <c r="IAK5" s="72">
        <f>INTESTAZIONE!IAL7</f>
        <v>0</v>
      </c>
      <c r="IAL5" s="72">
        <f>INTESTAZIONE!IAL8</f>
        <v>0</v>
      </c>
      <c r="IAS5" s="72">
        <f>INTESTAZIONE!IAT7</f>
        <v>0</v>
      </c>
      <c r="IAT5" s="72">
        <f>INTESTAZIONE!IAT8</f>
        <v>0</v>
      </c>
      <c r="IBA5" s="72">
        <f>INTESTAZIONE!IBB7</f>
        <v>0</v>
      </c>
      <c r="IBB5" s="72">
        <f>INTESTAZIONE!IBB8</f>
        <v>0</v>
      </c>
      <c r="IBI5" s="72">
        <f>INTESTAZIONE!IBJ7</f>
        <v>0</v>
      </c>
      <c r="IBJ5" s="72">
        <f>INTESTAZIONE!IBJ8</f>
        <v>0</v>
      </c>
      <c r="IBQ5" s="72">
        <f>INTESTAZIONE!IBR7</f>
        <v>0</v>
      </c>
      <c r="IBR5" s="72">
        <f>INTESTAZIONE!IBR8</f>
        <v>0</v>
      </c>
      <c r="IBY5" s="72">
        <f>INTESTAZIONE!IBZ7</f>
        <v>0</v>
      </c>
      <c r="IBZ5" s="72">
        <f>INTESTAZIONE!IBZ8</f>
        <v>0</v>
      </c>
      <c r="ICG5" s="72">
        <f>INTESTAZIONE!ICH7</f>
        <v>0</v>
      </c>
      <c r="ICH5" s="72">
        <f>INTESTAZIONE!ICH8</f>
        <v>0</v>
      </c>
      <c r="ICO5" s="72">
        <f>INTESTAZIONE!ICP7</f>
        <v>0</v>
      </c>
      <c r="ICP5" s="72">
        <f>INTESTAZIONE!ICP8</f>
        <v>0</v>
      </c>
      <c r="ICW5" s="72">
        <f>INTESTAZIONE!ICX7</f>
        <v>0</v>
      </c>
      <c r="ICX5" s="72">
        <f>INTESTAZIONE!ICX8</f>
        <v>0</v>
      </c>
      <c r="IDE5" s="72">
        <f>INTESTAZIONE!IDF7</f>
        <v>0</v>
      </c>
      <c r="IDF5" s="72">
        <f>INTESTAZIONE!IDF8</f>
        <v>0</v>
      </c>
      <c r="IDM5" s="72">
        <f>INTESTAZIONE!IDN7</f>
        <v>0</v>
      </c>
      <c r="IDN5" s="72">
        <f>INTESTAZIONE!IDN8</f>
        <v>0</v>
      </c>
      <c r="IDU5" s="72">
        <f>INTESTAZIONE!IDV7</f>
        <v>0</v>
      </c>
      <c r="IDV5" s="72">
        <f>INTESTAZIONE!IDV8</f>
        <v>0</v>
      </c>
      <c r="IEC5" s="72">
        <f>INTESTAZIONE!IED7</f>
        <v>0</v>
      </c>
      <c r="IED5" s="72">
        <f>INTESTAZIONE!IED8</f>
        <v>0</v>
      </c>
      <c r="IEK5" s="72">
        <f>INTESTAZIONE!IEL7</f>
        <v>0</v>
      </c>
      <c r="IEL5" s="72">
        <f>INTESTAZIONE!IEL8</f>
        <v>0</v>
      </c>
      <c r="IES5" s="72">
        <f>INTESTAZIONE!IET7</f>
        <v>0</v>
      </c>
      <c r="IET5" s="72">
        <f>INTESTAZIONE!IET8</f>
        <v>0</v>
      </c>
      <c r="IFA5" s="72">
        <f>INTESTAZIONE!IFB7</f>
        <v>0</v>
      </c>
      <c r="IFB5" s="72">
        <f>INTESTAZIONE!IFB8</f>
        <v>0</v>
      </c>
      <c r="IFI5" s="72">
        <f>INTESTAZIONE!IFJ7</f>
        <v>0</v>
      </c>
      <c r="IFJ5" s="72">
        <f>INTESTAZIONE!IFJ8</f>
        <v>0</v>
      </c>
      <c r="IFQ5" s="72">
        <f>INTESTAZIONE!IFR7</f>
        <v>0</v>
      </c>
      <c r="IFR5" s="72">
        <f>INTESTAZIONE!IFR8</f>
        <v>0</v>
      </c>
      <c r="IFY5" s="72">
        <f>INTESTAZIONE!IFZ7</f>
        <v>0</v>
      </c>
      <c r="IFZ5" s="72">
        <f>INTESTAZIONE!IFZ8</f>
        <v>0</v>
      </c>
      <c r="IGG5" s="72">
        <f>INTESTAZIONE!IGH7</f>
        <v>0</v>
      </c>
      <c r="IGH5" s="72">
        <f>INTESTAZIONE!IGH8</f>
        <v>0</v>
      </c>
      <c r="IGO5" s="72">
        <f>INTESTAZIONE!IGP7</f>
        <v>0</v>
      </c>
      <c r="IGP5" s="72">
        <f>INTESTAZIONE!IGP8</f>
        <v>0</v>
      </c>
      <c r="IGW5" s="72">
        <f>INTESTAZIONE!IGX7</f>
        <v>0</v>
      </c>
      <c r="IGX5" s="72">
        <f>INTESTAZIONE!IGX8</f>
        <v>0</v>
      </c>
      <c r="IHE5" s="72">
        <f>INTESTAZIONE!IHF7</f>
        <v>0</v>
      </c>
      <c r="IHF5" s="72">
        <f>INTESTAZIONE!IHF8</f>
        <v>0</v>
      </c>
      <c r="IHM5" s="72">
        <f>INTESTAZIONE!IHN7</f>
        <v>0</v>
      </c>
      <c r="IHN5" s="72">
        <f>INTESTAZIONE!IHN8</f>
        <v>0</v>
      </c>
      <c r="IHU5" s="72">
        <f>INTESTAZIONE!IHV7</f>
        <v>0</v>
      </c>
      <c r="IHV5" s="72">
        <f>INTESTAZIONE!IHV8</f>
        <v>0</v>
      </c>
      <c r="IIC5" s="72">
        <f>INTESTAZIONE!IID7</f>
        <v>0</v>
      </c>
      <c r="IID5" s="72">
        <f>INTESTAZIONE!IID8</f>
        <v>0</v>
      </c>
      <c r="IIK5" s="72">
        <f>INTESTAZIONE!IIL7</f>
        <v>0</v>
      </c>
      <c r="IIL5" s="72">
        <f>INTESTAZIONE!IIL8</f>
        <v>0</v>
      </c>
      <c r="IIS5" s="72">
        <f>INTESTAZIONE!IIT7</f>
        <v>0</v>
      </c>
      <c r="IIT5" s="72">
        <f>INTESTAZIONE!IIT8</f>
        <v>0</v>
      </c>
      <c r="IJA5" s="72">
        <f>INTESTAZIONE!IJB7</f>
        <v>0</v>
      </c>
      <c r="IJB5" s="72">
        <f>INTESTAZIONE!IJB8</f>
        <v>0</v>
      </c>
      <c r="IJI5" s="72">
        <f>INTESTAZIONE!IJJ7</f>
        <v>0</v>
      </c>
      <c r="IJJ5" s="72">
        <f>INTESTAZIONE!IJJ8</f>
        <v>0</v>
      </c>
      <c r="IJQ5" s="72">
        <f>INTESTAZIONE!IJR7</f>
        <v>0</v>
      </c>
      <c r="IJR5" s="72">
        <f>INTESTAZIONE!IJR8</f>
        <v>0</v>
      </c>
      <c r="IJY5" s="72">
        <f>INTESTAZIONE!IJZ7</f>
        <v>0</v>
      </c>
      <c r="IJZ5" s="72">
        <f>INTESTAZIONE!IJZ8</f>
        <v>0</v>
      </c>
      <c r="IKG5" s="72">
        <f>INTESTAZIONE!IKH7</f>
        <v>0</v>
      </c>
      <c r="IKH5" s="72">
        <f>INTESTAZIONE!IKH8</f>
        <v>0</v>
      </c>
      <c r="IKO5" s="72">
        <f>INTESTAZIONE!IKP7</f>
        <v>0</v>
      </c>
      <c r="IKP5" s="72">
        <f>INTESTAZIONE!IKP8</f>
        <v>0</v>
      </c>
      <c r="IKW5" s="72">
        <f>INTESTAZIONE!IKX7</f>
        <v>0</v>
      </c>
      <c r="IKX5" s="72">
        <f>INTESTAZIONE!IKX8</f>
        <v>0</v>
      </c>
      <c r="ILE5" s="72">
        <f>INTESTAZIONE!ILF7</f>
        <v>0</v>
      </c>
      <c r="ILF5" s="72">
        <f>INTESTAZIONE!ILF8</f>
        <v>0</v>
      </c>
      <c r="ILM5" s="72">
        <f>INTESTAZIONE!ILN7</f>
        <v>0</v>
      </c>
      <c r="ILN5" s="72">
        <f>INTESTAZIONE!ILN8</f>
        <v>0</v>
      </c>
      <c r="ILU5" s="72">
        <f>INTESTAZIONE!ILV7</f>
        <v>0</v>
      </c>
      <c r="ILV5" s="72">
        <f>INTESTAZIONE!ILV8</f>
        <v>0</v>
      </c>
      <c r="IMC5" s="72">
        <f>INTESTAZIONE!IMD7</f>
        <v>0</v>
      </c>
      <c r="IMD5" s="72">
        <f>INTESTAZIONE!IMD8</f>
        <v>0</v>
      </c>
      <c r="IMK5" s="72">
        <f>INTESTAZIONE!IML7</f>
        <v>0</v>
      </c>
      <c r="IML5" s="72">
        <f>INTESTAZIONE!IML8</f>
        <v>0</v>
      </c>
      <c r="IMS5" s="72">
        <f>INTESTAZIONE!IMT7</f>
        <v>0</v>
      </c>
      <c r="IMT5" s="72">
        <f>INTESTAZIONE!IMT8</f>
        <v>0</v>
      </c>
      <c r="INA5" s="72">
        <f>INTESTAZIONE!INB7</f>
        <v>0</v>
      </c>
      <c r="INB5" s="72">
        <f>INTESTAZIONE!INB8</f>
        <v>0</v>
      </c>
      <c r="INI5" s="72">
        <f>INTESTAZIONE!INJ7</f>
        <v>0</v>
      </c>
      <c r="INJ5" s="72">
        <f>INTESTAZIONE!INJ8</f>
        <v>0</v>
      </c>
      <c r="INQ5" s="72">
        <f>INTESTAZIONE!INR7</f>
        <v>0</v>
      </c>
      <c r="INR5" s="72">
        <f>INTESTAZIONE!INR8</f>
        <v>0</v>
      </c>
      <c r="INY5" s="72">
        <f>INTESTAZIONE!INZ7</f>
        <v>0</v>
      </c>
      <c r="INZ5" s="72">
        <f>INTESTAZIONE!INZ8</f>
        <v>0</v>
      </c>
      <c r="IOG5" s="72">
        <f>INTESTAZIONE!IOH7</f>
        <v>0</v>
      </c>
      <c r="IOH5" s="72">
        <f>INTESTAZIONE!IOH8</f>
        <v>0</v>
      </c>
      <c r="IOO5" s="72">
        <f>INTESTAZIONE!IOP7</f>
        <v>0</v>
      </c>
      <c r="IOP5" s="72">
        <f>INTESTAZIONE!IOP8</f>
        <v>0</v>
      </c>
      <c r="IOW5" s="72">
        <f>INTESTAZIONE!IOX7</f>
        <v>0</v>
      </c>
      <c r="IOX5" s="72">
        <f>INTESTAZIONE!IOX8</f>
        <v>0</v>
      </c>
      <c r="IPE5" s="72">
        <f>INTESTAZIONE!IPF7</f>
        <v>0</v>
      </c>
      <c r="IPF5" s="72">
        <f>INTESTAZIONE!IPF8</f>
        <v>0</v>
      </c>
      <c r="IPM5" s="72">
        <f>INTESTAZIONE!IPN7</f>
        <v>0</v>
      </c>
      <c r="IPN5" s="72">
        <f>INTESTAZIONE!IPN8</f>
        <v>0</v>
      </c>
      <c r="IPU5" s="72">
        <f>INTESTAZIONE!IPV7</f>
        <v>0</v>
      </c>
      <c r="IPV5" s="72">
        <f>INTESTAZIONE!IPV8</f>
        <v>0</v>
      </c>
      <c r="IQC5" s="72">
        <f>INTESTAZIONE!IQD7</f>
        <v>0</v>
      </c>
      <c r="IQD5" s="72">
        <f>INTESTAZIONE!IQD8</f>
        <v>0</v>
      </c>
      <c r="IQK5" s="72">
        <f>INTESTAZIONE!IQL7</f>
        <v>0</v>
      </c>
      <c r="IQL5" s="72">
        <f>INTESTAZIONE!IQL8</f>
        <v>0</v>
      </c>
      <c r="IQS5" s="72">
        <f>INTESTAZIONE!IQT7</f>
        <v>0</v>
      </c>
      <c r="IQT5" s="72">
        <f>INTESTAZIONE!IQT8</f>
        <v>0</v>
      </c>
      <c r="IRA5" s="72">
        <f>INTESTAZIONE!IRB7</f>
        <v>0</v>
      </c>
      <c r="IRB5" s="72">
        <f>INTESTAZIONE!IRB8</f>
        <v>0</v>
      </c>
      <c r="IRI5" s="72">
        <f>INTESTAZIONE!IRJ7</f>
        <v>0</v>
      </c>
      <c r="IRJ5" s="72">
        <f>INTESTAZIONE!IRJ8</f>
        <v>0</v>
      </c>
      <c r="IRQ5" s="72">
        <f>INTESTAZIONE!IRR7</f>
        <v>0</v>
      </c>
      <c r="IRR5" s="72">
        <f>INTESTAZIONE!IRR8</f>
        <v>0</v>
      </c>
      <c r="IRY5" s="72">
        <f>INTESTAZIONE!IRZ7</f>
        <v>0</v>
      </c>
      <c r="IRZ5" s="72">
        <f>INTESTAZIONE!IRZ8</f>
        <v>0</v>
      </c>
      <c r="ISG5" s="72">
        <f>INTESTAZIONE!ISH7</f>
        <v>0</v>
      </c>
      <c r="ISH5" s="72">
        <f>INTESTAZIONE!ISH8</f>
        <v>0</v>
      </c>
      <c r="ISO5" s="72">
        <f>INTESTAZIONE!ISP7</f>
        <v>0</v>
      </c>
      <c r="ISP5" s="72">
        <f>INTESTAZIONE!ISP8</f>
        <v>0</v>
      </c>
      <c r="ISW5" s="72">
        <f>INTESTAZIONE!ISX7</f>
        <v>0</v>
      </c>
      <c r="ISX5" s="72">
        <f>INTESTAZIONE!ISX8</f>
        <v>0</v>
      </c>
      <c r="ITE5" s="72">
        <f>INTESTAZIONE!ITF7</f>
        <v>0</v>
      </c>
      <c r="ITF5" s="72">
        <f>INTESTAZIONE!ITF8</f>
        <v>0</v>
      </c>
      <c r="ITM5" s="72">
        <f>INTESTAZIONE!ITN7</f>
        <v>0</v>
      </c>
      <c r="ITN5" s="72">
        <f>INTESTAZIONE!ITN8</f>
        <v>0</v>
      </c>
      <c r="ITU5" s="72">
        <f>INTESTAZIONE!ITV7</f>
        <v>0</v>
      </c>
      <c r="ITV5" s="72">
        <f>INTESTAZIONE!ITV8</f>
        <v>0</v>
      </c>
      <c r="IUC5" s="72">
        <f>INTESTAZIONE!IUD7</f>
        <v>0</v>
      </c>
      <c r="IUD5" s="72">
        <f>INTESTAZIONE!IUD8</f>
        <v>0</v>
      </c>
      <c r="IUK5" s="72">
        <f>INTESTAZIONE!IUL7</f>
        <v>0</v>
      </c>
      <c r="IUL5" s="72">
        <f>INTESTAZIONE!IUL8</f>
        <v>0</v>
      </c>
      <c r="IUS5" s="72">
        <f>INTESTAZIONE!IUT7</f>
        <v>0</v>
      </c>
      <c r="IUT5" s="72">
        <f>INTESTAZIONE!IUT8</f>
        <v>0</v>
      </c>
      <c r="IVA5" s="72">
        <f>INTESTAZIONE!IVB7</f>
        <v>0</v>
      </c>
      <c r="IVB5" s="72">
        <f>INTESTAZIONE!IVB8</f>
        <v>0</v>
      </c>
      <c r="IVI5" s="72">
        <f>INTESTAZIONE!IVJ7</f>
        <v>0</v>
      </c>
      <c r="IVJ5" s="72">
        <f>INTESTAZIONE!IVJ8</f>
        <v>0</v>
      </c>
      <c r="IVQ5" s="72">
        <f>INTESTAZIONE!IVR7</f>
        <v>0</v>
      </c>
      <c r="IVR5" s="72">
        <f>INTESTAZIONE!IVR8</f>
        <v>0</v>
      </c>
      <c r="IVY5" s="72">
        <f>INTESTAZIONE!IVZ7</f>
        <v>0</v>
      </c>
      <c r="IVZ5" s="72">
        <f>INTESTAZIONE!IVZ8</f>
        <v>0</v>
      </c>
      <c r="IWG5" s="72">
        <f>INTESTAZIONE!IWH7</f>
        <v>0</v>
      </c>
      <c r="IWH5" s="72">
        <f>INTESTAZIONE!IWH8</f>
        <v>0</v>
      </c>
      <c r="IWO5" s="72">
        <f>INTESTAZIONE!IWP7</f>
        <v>0</v>
      </c>
      <c r="IWP5" s="72">
        <f>INTESTAZIONE!IWP8</f>
        <v>0</v>
      </c>
      <c r="IWW5" s="72">
        <f>INTESTAZIONE!IWX7</f>
        <v>0</v>
      </c>
      <c r="IWX5" s="72">
        <f>INTESTAZIONE!IWX8</f>
        <v>0</v>
      </c>
      <c r="IXE5" s="72">
        <f>INTESTAZIONE!IXF7</f>
        <v>0</v>
      </c>
      <c r="IXF5" s="72">
        <f>INTESTAZIONE!IXF8</f>
        <v>0</v>
      </c>
      <c r="IXM5" s="72">
        <f>INTESTAZIONE!IXN7</f>
        <v>0</v>
      </c>
      <c r="IXN5" s="72">
        <f>INTESTAZIONE!IXN8</f>
        <v>0</v>
      </c>
      <c r="IXU5" s="72">
        <f>INTESTAZIONE!IXV7</f>
        <v>0</v>
      </c>
      <c r="IXV5" s="72">
        <f>INTESTAZIONE!IXV8</f>
        <v>0</v>
      </c>
      <c r="IYC5" s="72">
        <f>INTESTAZIONE!IYD7</f>
        <v>0</v>
      </c>
      <c r="IYD5" s="72">
        <f>INTESTAZIONE!IYD8</f>
        <v>0</v>
      </c>
      <c r="IYK5" s="72">
        <f>INTESTAZIONE!IYL7</f>
        <v>0</v>
      </c>
      <c r="IYL5" s="72">
        <f>INTESTAZIONE!IYL8</f>
        <v>0</v>
      </c>
      <c r="IYS5" s="72">
        <f>INTESTAZIONE!IYT7</f>
        <v>0</v>
      </c>
      <c r="IYT5" s="72">
        <f>INTESTAZIONE!IYT8</f>
        <v>0</v>
      </c>
      <c r="IZA5" s="72">
        <f>INTESTAZIONE!IZB7</f>
        <v>0</v>
      </c>
      <c r="IZB5" s="72">
        <f>INTESTAZIONE!IZB8</f>
        <v>0</v>
      </c>
      <c r="IZI5" s="72">
        <f>INTESTAZIONE!IZJ7</f>
        <v>0</v>
      </c>
      <c r="IZJ5" s="72">
        <f>INTESTAZIONE!IZJ8</f>
        <v>0</v>
      </c>
      <c r="IZQ5" s="72">
        <f>INTESTAZIONE!IZR7</f>
        <v>0</v>
      </c>
      <c r="IZR5" s="72">
        <f>INTESTAZIONE!IZR8</f>
        <v>0</v>
      </c>
      <c r="IZY5" s="72">
        <f>INTESTAZIONE!IZZ7</f>
        <v>0</v>
      </c>
      <c r="IZZ5" s="72">
        <f>INTESTAZIONE!IZZ8</f>
        <v>0</v>
      </c>
      <c r="JAG5" s="72">
        <f>INTESTAZIONE!JAH7</f>
        <v>0</v>
      </c>
      <c r="JAH5" s="72">
        <f>INTESTAZIONE!JAH8</f>
        <v>0</v>
      </c>
      <c r="JAO5" s="72">
        <f>INTESTAZIONE!JAP7</f>
        <v>0</v>
      </c>
      <c r="JAP5" s="72">
        <f>INTESTAZIONE!JAP8</f>
        <v>0</v>
      </c>
      <c r="JAW5" s="72">
        <f>INTESTAZIONE!JAX7</f>
        <v>0</v>
      </c>
      <c r="JAX5" s="72">
        <f>INTESTAZIONE!JAX8</f>
        <v>0</v>
      </c>
      <c r="JBE5" s="72">
        <f>INTESTAZIONE!JBF7</f>
        <v>0</v>
      </c>
      <c r="JBF5" s="72">
        <f>INTESTAZIONE!JBF8</f>
        <v>0</v>
      </c>
      <c r="JBM5" s="72">
        <f>INTESTAZIONE!JBN7</f>
        <v>0</v>
      </c>
      <c r="JBN5" s="72">
        <f>INTESTAZIONE!JBN8</f>
        <v>0</v>
      </c>
      <c r="JBU5" s="72">
        <f>INTESTAZIONE!JBV7</f>
        <v>0</v>
      </c>
      <c r="JBV5" s="72">
        <f>INTESTAZIONE!JBV8</f>
        <v>0</v>
      </c>
      <c r="JCC5" s="72">
        <f>INTESTAZIONE!JCD7</f>
        <v>0</v>
      </c>
      <c r="JCD5" s="72">
        <f>INTESTAZIONE!JCD8</f>
        <v>0</v>
      </c>
      <c r="JCK5" s="72">
        <f>INTESTAZIONE!JCL7</f>
        <v>0</v>
      </c>
      <c r="JCL5" s="72">
        <f>INTESTAZIONE!JCL8</f>
        <v>0</v>
      </c>
      <c r="JCS5" s="72">
        <f>INTESTAZIONE!JCT7</f>
        <v>0</v>
      </c>
      <c r="JCT5" s="72">
        <f>INTESTAZIONE!JCT8</f>
        <v>0</v>
      </c>
      <c r="JDA5" s="72">
        <f>INTESTAZIONE!JDB7</f>
        <v>0</v>
      </c>
      <c r="JDB5" s="72">
        <f>INTESTAZIONE!JDB8</f>
        <v>0</v>
      </c>
      <c r="JDI5" s="72">
        <f>INTESTAZIONE!JDJ7</f>
        <v>0</v>
      </c>
      <c r="JDJ5" s="72">
        <f>INTESTAZIONE!JDJ8</f>
        <v>0</v>
      </c>
      <c r="JDQ5" s="72">
        <f>INTESTAZIONE!JDR7</f>
        <v>0</v>
      </c>
      <c r="JDR5" s="72">
        <f>INTESTAZIONE!JDR8</f>
        <v>0</v>
      </c>
      <c r="JDY5" s="72">
        <f>INTESTAZIONE!JDZ7</f>
        <v>0</v>
      </c>
      <c r="JDZ5" s="72">
        <f>INTESTAZIONE!JDZ8</f>
        <v>0</v>
      </c>
      <c r="JEG5" s="72">
        <f>INTESTAZIONE!JEH7</f>
        <v>0</v>
      </c>
      <c r="JEH5" s="72">
        <f>INTESTAZIONE!JEH8</f>
        <v>0</v>
      </c>
      <c r="JEO5" s="72">
        <f>INTESTAZIONE!JEP7</f>
        <v>0</v>
      </c>
      <c r="JEP5" s="72">
        <f>INTESTAZIONE!JEP8</f>
        <v>0</v>
      </c>
      <c r="JEW5" s="72">
        <f>INTESTAZIONE!JEX7</f>
        <v>0</v>
      </c>
      <c r="JEX5" s="72">
        <f>INTESTAZIONE!JEX8</f>
        <v>0</v>
      </c>
      <c r="JFE5" s="72">
        <f>INTESTAZIONE!JFF7</f>
        <v>0</v>
      </c>
      <c r="JFF5" s="72">
        <f>INTESTAZIONE!JFF8</f>
        <v>0</v>
      </c>
      <c r="JFM5" s="72">
        <f>INTESTAZIONE!JFN7</f>
        <v>0</v>
      </c>
      <c r="JFN5" s="72">
        <f>INTESTAZIONE!JFN8</f>
        <v>0</v>
      </c>
      <c r="JFU5" s="72">
        <f>INTESTAZIONE!JFV7</f>
        <v>0</v>
      </c>
      <c r="JFV5" s="72">
        <f>INTESTAZIONE!JFV8</f>
        <v>0</v>
      </c>
      <c r="JGC5" s="72">
        <f>INTESTAZIONE!JGD7</f>
        <v>0</v>
      </c>
      <c r="JGD5" s="72">
        <f>INTESTAZIONE!JGD8</f>
        <v>0</v>
      </c>
      <c r="JGK5" s="72">
        <f>INTESTAZIONE!JGL7</f>
        <v>0</v>
      </c>
      <c r="JGL5" s="72">
        <f>INTESTAZIONE!JGL8</f>
        <v>0</v>
      </c>
      <c r="JGS5" s="72">
        <f>INTESTAZIONE!JGT7</f>
        <v>0</v>
      </c>
      <c r="JGT5" s="72">
        <f>INTESTAZIONE!JGT8</f>
        <v>0</v>
      </c>
      <c r="JHA5" s="72">
        <f>INTESTAZIONE!JHB7</f>
        <v>0</v>
      </c>
      <c r="JHB5" s="72">
        <f>INTESTAZIONE!JHB8</f>
        <v>0</v>
      </c>
      <c r="JHI5" s="72">
        <f>INTESTAZIONE!JHJ7</f>
        <v>0</v>
      </c>
      <c r="JHJ5" s="72">
        <f>INTESTAZIONE!JHJ8</f>
        <v>0</v>
      </c>
      <c r="JHQ5" s="72">
        <f>INTESTAZIONE!JHR7</f>
        <v>0</v>
      </c>
      <c r="JHR5" s="72">
        <f>INTESTAZIONE!JHR8</f>
        <v>0</v>
      </c>
      <c r="JHY5" s="72">
        <f>INTESTAZIONE!JHZ7</f>
        <v>0</v>
      </c>
      <c r="JHZ5" s="72">
        <f>INTESTAZIONE!JHZ8</f>
        <v>0</v>
      </c>
      <c r="JIG5" s="72">
        <f>INTESTAZIONE!JIH7</f>
        <v>0</v>
      </c>
      <c r="JIH5" s="72">
        <f>INTESTAZIONE!JIH8</f>
        <v>0</v>
      </c>
      <c r="JIO5" s="72">
        <f>INTESTAZIONE!JIP7</f>
        <v>0</v>
      </c>
      <c r="JIP5" s="72">
        <f>INTESTAZIONE!JIP8</f>
        <v>0</v>
      </c>
      <c r="JIW5" s="72">
        <f>INTESTAZIONE!JIX7</f>
        <v>0</v>
      </c>
      <c r="JIX5" s="72">
        <f>INTESTAZIONE!JIX8</f>
        <v>0</v>
      </c>
      <c r="JJE5" s="72">
        <f>INTESTAZIONE!JJF7</f>
        <v>0</v>
      </c>
      <c r="JJF5" s="72">
        <f>INTESTAZIONE!JJF8</f>
        <v>0</v>
      </c>
      <c r="JJM5" s="72">
        <f>INTESTAZIONE!JJN7</f>
        <v>0</v>
      </c>
      <c r="JJN5" s="72">
        <f>INTESTAZIONE!JJN8</f>
        <v>0</v>
      </c>
      <c r="JJU5" s="72">
        <f>INTESTAZIONE!JJV7</f>
        <v>0</v>
      </c>
      <c r="JJV5" s="72">
        <f>INTESTAZIONE!JJV8</f>
        <v>0</v>
      </c>
      <c r="JKC5" s="72">
        <f>INTESTAZIONE!JKD7</f>
        <v>0</v>
      </c>
      <c r="JKD5" s="72">
        <f>INTESTAZIONE!JKD8</f>
        <v>0</v>
      </c>
      <c r="JKK5" s="72">
        <f>INTESTAZIONE!JKL7</f>
        <v>0</v>
      </c>
      <c r="JKL5" s="72">
        <f>INTESTAZIONE!JKL8</f>
        <v>0</v>
      </c>
      <c r="JKS5" s="72">
        <f>INTESTAZIONE!JKT7</f>
        <v>0</v>
      </c>
      <c r="JKT5" s="72">
        <f>INTESTAZIONE!JKT8</f>
        <v>0</v>
      </c>
      <c r="JLA5" s="72">
        <f>INTESTAZIONE!JLB7</f>
        <v>0</v>
      </c>
      <c r="JLB5" s="72">
        <f>INTESTAZIONE!JLB8</f>
        <v>0</v>
      </c>
      <c r="JLI5" s="72">
        <f>INTESTAZIONE!JLJ7</f>
        <v>0</v>
      </c>
      <c r="JLJ5" s="72">
        <f>INTESTAZIONE!JLJ8</f>
        <v>0</v>
      </c>
      <c r="JLQ5" s="72">
        <f>INTESTAZIONE!JLR7</f>
        <v>0</v>
      </c>
      <c r="JLR5" s="72">
        <f>INTESTAZIONE!JLR8</f>
        <v>0</v>
      </c>
      <c r="JLY5" s="72">
        <f>INTESTAZIONE!JLZ7</f>
        <v>0</v>
      </c>
      <c r="JLZ5" s="72">
        <f>INTESTAZIONE!JLZ8</f>
        <v>0</v>
      </c>
      <c r="JMG5" s="72">
        <f>INTESTAZIONE!JMH7</f>
        <v>0</v>
      </c>
      <c r="JMH5" s="72">
        <f>INTESTAZIONE!JMH8</f>
        <v>0</v>
      </c>
      <c r="JMO5" s="72">
        <f>INTESTAZIONE!JMP7</f>
        <v>0</v>
      </c>
      <c r="JMP5" s="72">
        <f>INTESTAZIONE!JMP8</f>
        <v>0</v>
      </c>
      <c r="JMW5" s="72">
        <f>INTESTAZIONE!JMX7</f>
        <v>0</v>
      </c>
      <c r="JMX5" s="72">
        <f>INTESTAZIONE!JMX8</f>
        <v>0</v>
      </c>
      <c r="JNE5" s="72">
        <f>INTESTAZIONE!JNF7</f>
        <v>0</v>
      </c>
      <c r="JNF5" s="72">
        <f>INTESTAZIONE!JNF8</f>
        <v>0</v>
      </c>
      <c r="JNM5" s="72">
        <f>INTESTAZIONE!JNN7</f>
        <v>0</v>
      </c>
      <c r="JNN5" s="72">
        <f>INTESTAZIONE!JNN8</f>
        <v>0</v>
      </c>
      <c r="JNU5" s="72">
        <f>INTESTAZIONE!JNV7</f>
        <v>0</v>
      </c>
      <c r="JNV5" s="72">
        <f>INTESTAZIONE!JNV8</f>
        <v>0</v>
      </c>
      <c r="JOC5" s="72">
        <f>INTESTAZIONE!JOD7</f>
        <v>0</v>
      </c>
      <c r="JOD5" s="72">
        <f>INTESTAZIONE!JOD8</f>
        <v>0</v>
      </c>
      <c r="JOK5" s="72">
        <f>INTESTAZIONE!JOL7</f>
        <v>0</v>
      </c>
      <c r="JOL5" s="72">
        <f>INTESTAZIONE!JOL8</f>
        <v>0</v>
      </c>
      <c r="JOS5" s="72">
        <f>INTESTAZIONE!JOT7</f>
        <v>0</v>
      </c>
      <c r="JOT5" s="72">
        <f>INTESTAZIONE!JOT8</f>
        <v>0</v>
      </c>
      <c r="JPA5" s="72">
        <f>INTESTAZIONE!JPB7</f>
        <v>0</v>
      </c>
      <c r="JPB5" s="72">
        <f>INTESTAZIONE!JPB8</f>
        <v>0</v>
      </c>
      <c r="JPI5" s="72">
        <f>INTESTAZIONE!JPJ7</f>
        <v>0</v>
      </c>
      <c r="JPJ5" s="72">
        <f>INTESTAZIONE!JPJ8</f>
        <v>0</v>
      </c>
      <c r="JPQ5" s="72">
        <f>INTESTAZIONE!JPR7</f>
        <v>0</v>
      </c>
      <c r="JPR5" s="72">
        <f>INTESTAZIONE!JPR8</f>
        <v>0</v>
      </c>
      <c r="JPY5" s="72">
        <f>INTESTAZIONE!JPZ7</f>
        <v>0</v>
      </c>
      <c r="JPZ5" s="72">
        <f>INTESTAZIONE!JPZ8</f>
        <v>0</v>
      </c>
      <c r="JQG5" s="72">
        <f>INTESTAZIONE!JQH7</f>
        <v>0</v>
      </c>
      <c r="JQH5" s="72">
        <f>INTESTAZIONE!JQH8</f>
        <v>0</v>
      </c>
      <c r="JQO5" s="72">
        <f>INTESTAZIONE!JQP7</f>
        <v>0</v>
      </c>
      <c r="JQP5" s="72">
        <f>INTESTAZIONE!JQP8</f>
        <v>0</v>
      </c>
      <c r="JQW5" s="72">
        <f>INTESTAZIONE!JQX7</f>
        <v>0</v>
      </c>
      <c r="JQX5" s="72">
        <f>INTESTAZIONE!JQX8</f>
        <v>0</v>
      </c>
      <c r="JRE5" s="72">
        <f>INTESTAZIONE!JRF7</f>
        <v>0</v>
      </c>
      <c r="JRF5" s="72">
        <f>INTESTAZIONE!JRF8</f>
        <v>0</v>
      </c>
      <c r="JRM5" s="72">
        <f>INTESTAZIONE!JRN7</f>
        <v>0</v>
      </c>
      <c r="JRN5" s="72">
        <f>INTESTAZIONE!JRN8</f>
        <v>0</v>
      </c>
      <c r="JRU5" s="72">
        <f>INTESTAZIONE!JRV7</f>
        <v>0</v>
      </c>
      <c r="JRV5" s="72">
        <f>INTESTAZIONE!JRV8</f>
        <v>0</v>
      </c>
      <c r="JSC5" s="72">
        <f>INTESTAZIONE!JSD7</f>
        <v>0</v>
      </c>
      <c r="JSD5" s="72">
        <f>INTESTAZIONE!JSD8</f>
        <v>0</v>
      </c>
      <c r="JSK5" s="72">
        <f>INTESTAZIONE!JSL7</f>
        <v>0</v>
      </c>
      <c r="JSL5" s="72">
        <f>INTESTAZIONE!JSL8</f>
        <v>0</v>
      </c>
      <c r="JSS5" s="72">
        <f>INTESTAZIONE!JST7</f>
        <v>0</v>
      </c>
      <c r="JST5" s="72">
        <f>INTESTAZIONE!JST8</f>
        <v>0</v>
      </c>
      <c r="JTA5" s="72">
        <f>INTESTAZIONE!JTB7</f>
        <v>0</v>
      </c>
      <c r="JTB5" s="72">
        <f>INTESTAZIONE!JTB8</f>
        <v>0</v>
      </c>
      <c r="JTI5" s="72">
        <f>INTESTAZIONE!JTJ7</f>
        <v>0</v>
      </c>
      <c r="JTJ5" s="72">
        <f>INTESTAZIONE!JTJ8</f>
        <v>0</v>
      </c>
      <c r="JTQ5" s="72">
        <f>INTESTAZIONE!JTR7</f>
        <v>0</v>
      </c>
      <c r="JTR5" s="72">
        <f>INTESTAZIONE!JTR8</f>
        <v>0</v>
      </c>
      <c r="JTY5" s="72">
        <f>INTESTAZIONE!JTZ7</f>
        <v>0</v>
      </c>
      <c r="JTZ5" s="72">
        <f>INTESTAZIONE!JTZ8</f>
        <v>0</v>
      </c>
      <c r="JUG5" s="72">
        <f>INTESTAZIONE!JUH7</f>
        <v>0</v>
      </c>
      <c r="JUH5" s="72">
        <f>INTESTAZIONE!JUH8</f>
        <v>0</v>
      </c>
      <c r="JUO5" s="72">
        <f>INTESTAZIONE!JUP7</f>
        <v>0</v>
      </c>
      <c r="JUP5" s="72">
        <f>INTESTAZIONE!JUP8</f>
        <v>0</v>
      </c>
      <c r="JUW5" s="72">
        <f>INTESTAZIONE!JUX7</f>
        <v>0</v>
      </c>
      <c r="JUX5" s="72">
        <f>INTESTAZIONE!JUX8</f>
        <v>0</v>
      </c>
      <c r="JVE5" s="72">
        <f>INTESTAZIONE!JVF7</f>
        <v>0</v>
      </c>
      <c r="JVF5" s="72">
        <f>INTESTAZIONE!JVF8</f>
        <v>0</v>
      </c>
      <c r="JVM5" s="72">
        <f>INTESTAZIONE!JVN7</f>
        <v>0</v>
      </c>
      <c r="JVN5" s="72">
        <f>INTESTAZIONE!JVN8</f>
        <v>0</v>
      </c>
      <c r="JVU5" s="72">
        <f>INTESTAZIONE!JVV7</f>
        <v>0</v>
      </c>
      <c r="JVV5" s="72">
        <f>INTESTAZIONE!JVV8</f>
        <v>0</v>
      </c>
      <c r="JWC5" s="72">
        <f>INTESTAZIONE!JWD7</f>
        <v>0</v>
      </c>
      <c r="JWD5" s="72">
        <f>INTESTAZIONE!JWD8</f>
        <v>0</v>
      </c>
      <c r="JWK5" s="72">
        <f>INTESTAZIONE!JWL7</f>
        <v>0</v>
      </c>
      <c r="JWL5" s="72">
        <f>INTESTAZIONE!JWL8</f>
        <v>0</v>
      </c>
      <c r="JWS5" s="72">
        <f>INTESTAZIONE!JWT7</f>
        <v>0</v>
      </c>
      <c r="JWT5" s="72">
        <f>INTESTAZIONE!JWT8</f>
        <v>0</v>
      </c>
      <c r="JXA5" s="72">
        <f>INTESTAZIONE!JXB7</f>
        <v>0</v>
      </c>
      <c r="JXB5" s="72">
        <f>INTESTAZIONE!JXB8</f>
        <v>0</v>
      </c>
      <c r="JXI5" s="72">
        <f>INTESTAZIONE!JXJ7</f>
        <v>0</v>
      </c>
      <c r="JXJ5" s="72">
        <f>INTESTAZIONE!JXJ8</f>
        <v>0</v>
      </c>
      <c r="JXQ5" s="72">
        <f>INTESTAZIONE!JXR7</f>
        <v>0</v>
      </c>
      <c r="JXR5" s="72">
        <f>INTESTAZIONE!JXR8</f>
        <v>0</v>
      </c>
      <c r="JXY5" s="72">
        <f>INTESTAZIONE!JXZ7</f>
        <v>0</v>
      </c>
      <c r="JXZ5" s="72">
        <f>INTESTAZIONE!JXZ8</f>
        <v>0</v>
      </c>
      <c r="JYG5" s="72">
        <f>INTESTAZIONE!JYH7</f>
        <v>0</v>
      </c>
      <c r="JYH5" s="72">
        <f>INTESTAZIONE!JYH8</f>
        <v>0</v>
      </c>
      <c r="JYO5" s="72">
        <f>INTESTAZIONE!JYP7</f>
        <v>0</v>
      </c>
      <c r="JYP5" s="72">
        <f>INTESTAZIONE!JYP8</f>
        <v>0</v>
      </c>
      <c r="JYW5" s="72">
        <f>INTESTAZIONE!JYX7</f>
        <v>0</v>
      </c>
      <c r="JYX5" s="72">
        <f>INTESTAZIONE!JYX8</f>
        <v>0</v>
      </c>
      <c r="JZE5" s="72">
        <f>INTESTAZIONE!JZF7</f>
        <v>0</v>
      </c>
      <c r="JZF5" s="72">
        <f>INTESTAZIONE!JZF8</f>
        <v>0</v>
      </c>
      <c r="JZM5" s="72">
        <f>INTESTAZIONE!JZN7</f>
        <v>0</v>
      </c>
      <c r="JZN5" s="72">
        <f>INTESTAZIONE!JZN8</f>
        <v>0</v>
      </c>
      <c r="JZU5" s="72">
        <f>INTESTAZIONE!JZV7</f>
        <v>0</v>
      </c>
      <c r="JZV5" s="72">
        <f>INTESTAZIONE!JZV8</f>
        <v>0</v>
      </c>
      <c r="KAC5" s="72">
        <f>INTESTAZIONE!KAD7</f>
        <v>0</v>
      </c>
      <c r="KAD5" s="72">
        <f>INTESTAZIONE!KAD8</f>
        <v>0</v>
      </c>
      <c r="KAK5" s="72">
        <f>INTESTAZIONE!KAL7</f>
        <v>0</v>
      </c>
      <c r="KAL5" s="72">
        <f>INTESTAZIONE!KAL8</f>
        <v>0</v>
      </c>
      <c r="KAS5" s="72">
        <f>INTESTAZIONE!KAT7</f>
        <v>0</v>
      </c>
      <c r="KAT5" s="72">
        <f>INTESTAZIONE!KAT8</f>
        <v>0</v>
      </c>
      <c r="KBA5" s="72">
        <f>INTESTAZIONE!KBB7</f>
        <v>0</v>
      </c>
      <c r="KBB5" s="72">
        <f>INTESTAZIONE!KBB8</f>
        <v>0</v>
      </c>
      <c r="KBI5" s="72">
        <f>INTESTAZIONE!KBJ7</f>
        <v>0</v>
      </c>
      <c r="KBJ5" s="72">
        <f>INTESTAZIONE!KBJ8</f>
        <v>0</v>
      </c>
      <c r="KBQ5" s="72">
        <f>INTESTAZIONE!KBR7</f>
        <v>0</v>
      </c>
      <c r="KBR5" s="72">
        <f>INTESTAZIONE!KBR8</f>
        <v>0</v>
      </c>
      <c r="KBY5" s="72">
        <f>INTESTAZIONE!KBZ7</f>
        <v>0</v>
      </c>
      <c r="KBZ5" s="72">
        <f>INTESTAZIONE!KBZ8</f>
        <v>0</v>
      </c>
      <c r="KCG5" s="72">
        <f>INTESTAZIONE!KCH7</f>
        <v>0</v>
      </c>
      <c r="KCH5" s="72">
        <f>INTESTAZIONE!KCH8</f>
        <v>0</v>
      </c>
      <c r="KCO5" s="72">
        <f>INTESTAZIONE!KCP7</f>
        <v>0</v>
      </c>
      <c r="KCP5" s="72">
        <f>INTESTAZIONE!KCP8</f>
        <v>0</v>
      </c>
      <c r="KCW5" s="72">
        <f>INTESTAZIONE!KCX7</f>
        <v>0</v>
      </c>
      <c r="KCX5" s="72">
        <f>INTESTAZIONE!KCX8</f>
        <v>0</v>
      </c>
      <c r="KDE5" s="72">
        <f>INTESTAZIONE!KDF7</f>
        <v>0</v>
      </c>
      <c r="KDF5" s="72">
        <f>INTESTAZIONE!KDF8</f>
        <v>0</v>
      </c>
      <c r="KDM5" s="72">
        <f>INTESTAZIONE!KDN7</f>
        <v>0</v>
      </c>
      <c r="KDN5" s="72">
        <f>INTESTAZIONE!KDN8</f>
        <v>0</v>
      </c>
      <c r="KDU5" s="72">
        <f>INTESTAZIONE!KDV7</f>
        <v>0</v>
      </c>
      <c r="KDV5" s="72">
        <f>INTESTAZIONE!KDV8</f>
        <v>0</v>
      </c>
      <c r="KEC5" s="72">
        <f>INTESTAZIONE!KED7</f>
        <v>0</v>
      </c>
      <c r="KED5" s="72">
        <f>INTESTAZIONE!KED8</f>
        <v>0</v>
      </c>
      <c r="KEK5" s="72">
        <f>INTESTAZIONE!KEL7</f>
        <v>0</v>
      </c>
      <c r="KEL5" s="72">
        <f>INTESTAZIONE!KEL8</f>
        <v>0</v>
      </c>
      <c r="KES5" s="72">
        <f>INTESTAZIONE!KET7</f>
        <v>0</v>
      </c>
      <c r="KET5" s="72">
        <f>INTESTAZIONE!KET8</f>
        <v>0</v>
      </c>
      <c r="KFA5" s="72">
        <f>INTESTAZIONE!KFB7</f>
        <v>0</v>
      </c>
      <c r="KFB5" s="72">
        <f>INTESTAZIONE!KFB8</f>
        <v>0</v>
      </c>
      <c r="KFI5" s="72">
        <f>INTESTAZIONE!KFJ7</f>
        <v>0</v>
      </c>
      <c r="KFJ5" s="72">
        <f>INTESTAZIONE!KFJ8</f>
        <v>0</v>
      </c>
      <c r="KFQ5" s="72">
        <f>INTESTAZIONE!KFR7</f>
        <v>0</v>
      </c>
      <c r="KFR5" s="72">
        <f>INTESTAZIONE!KFR8</f>
        <v>0</v>
      </c>
      <c r="KFY5" s="72">
        <f>INTESTAZIONE!KFZ7</f>
        <v>0</v>
      </c>
      <c r="KFZ5" s="72">
        <f>INTESTAZIONE!KFZ8</f>
        <v>0</v>
      </c>
      <c r="KGG5" s="72">
        <f>INTESTAZIONE!KGH7</f>
        <v>0</v>
      </c>
      <c r="KGH5" s="72">
        <f>INTESTAZIONE!KGH8</f>
        <v>0</v>
      </c>
      <c r="KGO5" s="72">
        <f>INTESTAZIONE!KGP7</f>
        <v>0</v>
      </c>
      <c r="KGP5" s="72">
        <f>INTESTAZIONE!KGP8</f>
        <v>0</v>
      </c>
      <c r="KGW5" s="72">
        <f>INTESTAZIONE!KGX7</f>
        <v>0</v>
      </c>
      <c r="KGX5" s="72">
        <f>INTESTAZIONE!KGX8</f>
        <v>0</v>
      </c>
      <c r="KHE5" s="72">
        <f>INTESTAZIONE!KHF7</f>
        <v>0</v>
      </c>
      <c r="KHF5" s="72">
        <f>INTESTAZIONE!KHF8</f>
        <v>0</v>
      </c>
      <c r="KHM5" s="72">
        <f>INTESTAZIONE!KHN7</f>
        <v>0</v>
      </c>
      <c r="KHN5" s="72">
        <f>INTESTAZIONE!KHN8</f>
        <v>0</v>
      </c>
      <c r="KHU5" s="72">
        <f>INTESTAZIONE!KHV7</f>
        <v>0</v>
      </c>
      <c r="KHV5" s="72">
        <f>INTESTAZIONE!KHV8</f>
        <v>0</v>
      </c>
      <c r="KIC5" s="72">
        <f>INTESTAZIONE!KID7</f>
        <v>0</v>
      </c>
      <c r="KID5" s="72">
        <f>INTESTAZIONE!KID8</f>
        <v>0</v>
      </c>
      <c r="KIK5" s="72">
        <f>INTESTAZIONE!KIL7</f>
        <v>0</v>
      </c>
      <c r="KIL5" s="72">
        <f>INTESTAZIONE!KIL8</f>
        <v>0</v>
      </c>
      <c r="KIS5" s="72">
        <f>INTESTAZIONE!KIT7</f>
        <v>0</v>
      </c>
      <c r="KIT5" s="72">
        <f>INTESTAZIONE!KIT8</f>
        <v>0</v>
      </c>
      <c r="KJA5" s="72">
        <f>INTESTAZIONE!KJB7</f>
        <v>0</v>
      </c>
      <c r="KJB5" s="72">
        <f>INTESTAZIONE!KJB8</f>
        <v>0</v>
      </c>
      <c r="KJI5" s="72">
        <f>INTESTAZIONE!KJJ7</f>
        <v>0</v>
      </c>
      <c r="KJJ5" s="72">
        <f>INTESTAZIONE!KJJ8</f>
        <v>0</v>
      </c>
      <c r="KJQ5" s="72">
        <f>INTESTAZIONE!KJR7</f>
        <v>0</v>
      </c>
      <c r="KJR5" s="72">
        <f>INTESTAZIONE!KJR8</f>
        <v>0</v>
      </c>
      <c r="KJY5" s="72">
        <f>INTESTAZIONE!KJZ7</f>
        <v>0</v>
      </c>
      <c r="KJZ5" s="72">
        <f>INTESTAZIONE!KJZ8</f>
        <v>0</v>
      </c>
      <c r="KKG5" s="72">
        <f>INTESTAZIONE!KKH7</f>
        <v>0</v>
      </c>
      <c r="KKH5" s="72">
        <f>INTESTAZIONE!KKH8</f>
        <v>0</v>
      </c>
      <c r="KKO5" s="72">
        <f>INTESTAZIONE!KKP7</f>
        <v>0</v>
      </c>
      <c r="KKP5" s="72">
        <f>INTESTAZIONE!KKP8</f>
        <v>0</v>
      </c>
      <c r="KKW5" s="72">
        <f>INTESTAZIONE!KKX7</f>
        <v>0</v>
      </c>
      <c r="KKX5" s="72">
        <f>INTESTAZIONE!KKX8</f>
        <v>0</v>
      </c>
      <c r="KLE5" s="72">
        <f>INTESTAZIONE!KLF7</f>
        <v>0</v>
      </c>
      <c r="KLF5" s="72">
        <f>INTESTAZIONE!KLF8</f>
        <v>0</v>
      </c>
      <c r="KLM5" s="72">
        <f>INTESTAZIONE!KLN7</f>
        <v>0</v>
      </c>
      <c r="KLN5" s="72">
        <f>INTESTAZIONE!KLN8</f>
        <v>0</v>
      </c>
      <c r="KLU5" s="72">
        <f>INTESTAZIONE!KLV7</f>
        <v>0</v>
      </c>
      <c r="KLV5" s="72">
        <f>INTESTAZIONE!KLV8</f>
        <v>0</v>
      </c>
      <c r="KMC5" s="72">
        <f>INTESTAZIONE!KMD7</f>
        <v>0</v>
      </c>
      <c r="KMD5" s="72">
        <f>INTESTAZIONE!KMD8</f>
        <v>0</v>
      </c>
      <c r="KMK5" s="72">
        <f>INTESTAZIONE!KML7</f>
        <v>0</v>
      </c>
      <c r="KML5" s="72">
        <f>INTESTAZIONE!KML8</f>
        <v>0</v>
      </c>
      <c r="KMS5" s="72">
        <f>INTESTAZIONE!KMT7</f>
        <v>0</v>
      </c>
      <c r="KMT5" s="72">
        <f>INTESTAZIONE!KMT8</f>
        <v>0</v>
      </c>
      <c r="KNA5" s="72">
        <f>INTESTAZIONE!KNB7</f>
        <v>0</v>
      </c>
      <c r="KNB5" s="72">
        <f>INTESTAZIONE!KNB8</f>
        <v>0</v>
      </c>
      <c r="KNI5" s="72">
        <f>INTESTAZIONE!KNJ7</f>
        <v>0</v>
      </c>
      <c r="KNJ5" s="72">
        <f>INTESTAZIONE!KNJ8</f>
        <v>0</v>
      </c>
      <c r="KNQ5" s="72">
        <f>INTESTAZIONE!KNR7</f>
        <v>0</v>
      </c>
      <c r="KNR5" s="72">
        <f>INTESTAZIONE!KNR8</f>
        <v>0</v>
      </c>
      <c r="KNY5" s="72">
        <f>INTESTAZIONE!KNZ7</f>
        <v>0</v>
      </c>
      <c r="KNZ5" s="72">
        <f>INTESTAZIONE!KNZ8</f>
        <v>0</v>
      </c>
      <c r="KOG5" s="72">
        <f>INTESTAZIONE!KOH7</f>
        <v>0</v>
      </c>
      <c r="KOH5" s="72">
        <f>INTESTAZIONE!KOH8</f>
        <v>0</v>
      </c>
      <c r="KOO5" s="72">
        <f>INTESTAZIONE!KOP7</f>
        <v>0</v>
      </c>
      <c r="KOP5" s="72">
        <f>INTESTAZIONE!KOP8</f>
        <v>0</v>
      </c>
      <c r="KOW5" s="72">
        <f>INTESTAZIONE!KOX7</f>
        <v>0</v>
      </c>
      <c r="KOX5" s="72">
        <f>INTESTAZIONE!KOX8</f>
        <v>0</v>
      </c>
      <c r="KPE5" s="72">
        <f>INTESTAZIONE!KPF7</f>
        <v>0</v>
      </c>
      <c r="KPF5" s="72">
        <f>INTESTAZIONE!KPF8</f>
        <v>0</v>
      </c>
      <c r="KPM5" s="72">
        <f>INTESTAZIONE!KPN7</f>
        <v>0</v>
      </c>
      <c r="KPN5" s="72">
        <f>INTESTAZIONE!KPN8</f>
        <v>0</v>
      </c>
      <c r="KPU5" s="72">
        <f>INTESTAZIONE!KPV7</f>
        <v>0</v>
      </c>
      <c r="KPV5" s="72">
        <f>INTESTAZIONE!KPV8</f>
        <v>0</v>
      </c>
      <c r="KQC5" s="72">
        <f>INTESTAZIONE!KQD7</f>
        <v>0</v>
      </c>
      <c r="KQD5" s="72">
        <f>INTESTAZIONE!KQD8</f>
        <v>0</v>
      </c>
      <c r="KQK5" s="72">
        <f>INTESTAZIONE!KQL7</f>
        <v>0</v>
      </c>
      <c r="KQL5" s="72">
        <f>INTESTAZIONE!KQL8</f>
        <v>0</v>
      </c>
      <c r="KQS5" s="72">
        <f>INTESTAZIONE!KQT7</f>
        <v>0</v>
      </c>
      <c r="KQT5" s="72">
        <f>INTESTAZIONE!KQT8</f>
        <v>0</v>
      </c>
      <c r="KRA5" s="72">
        <f>INTESTAZIONE!KRB7</f>
        <v>0</v>
      </c>
      <c r="KRB5" s="72">
        <f>INTESTAZIONE!KRB8</f>
        <v>0</v>
      </c>
      <c r="KRI5" s="72">
        <f>INTESTAZIONE!KRJ7</f>
        <v>0</v>
      </c>
      <c r="KRJ5" s="72">
        <f>INTESTAZIONE!KRJ8</f>
        <v>0</v>
      </c>
      <c r="KRQ5" s="72">
        <f>INTESTAZIONE!KRR7</f>
        <v>0</v>
      </c>
      <c r="KRR5" s="72">
        <f>INTESTAZIONE!KRR8</f>
        <v>0</v>
      </c>
      <c r="KRY5" s="72">
        <f>INTESTAZIONE!KRZ7</f>
        <v>0</v>
      </c>
      <c r="KRZ5" s="72">
        <f>INTESTAZIONE!KRZ8</f>
        <v>0</v>
      </c>
      <c r="KSG5" s="72">
        <f>INTESTAZIONE!KSH7</f>
        <v>0</v>
      </c>
      <c r="KSH5" s="72">
        <f>INTESTAZIONE!KSH8</f>
        <v>0</v>
      </c>
      <c r="KSO5" s="72">
        <f>INTESTAZIONE!KSP7</f>
        <v>0</v>
      </c>
      <c r="KSP5" s="72">
        <f>INTESTAZIONE!KSP8</f>
        <v>0</v>
      </c>
      <c r="KSW5" s="72">
        <f>INTESTAZIONE!KSX7</f>
        <v>0</v>
      </c>
      <c r="KSX5" s="72">
        <f>INTESTAZIONE!KSX8</f>
        <v>0</v>
      </c>
      <c r="KTE5" s="72">
        <f>INTESTAZIONE!KTF7</f>
        <v>0</v>
      </c>
      <c r="KTF5" s="72">
        <f>INTESTAZIONE!KTF8</f>
        <v>0</v>
      </c>
      <c r="KTM5" s="72">
        <f>INTESTAZIONE!KTN7</f>
        <v>0</v>
      </c>
      <c r="KTN5" s="72">
        <f>INTESTAZIONE!KTN8</f>
        <v>0</v>
      </c>
      <c r="KTU5" s="72">
        <f>INTESTAZIONE!KTV7</f>
        <v>0</v>
      </c>
      <c r="KTV5" s="72">
        <f>INTESTAZIONE!KTV8</f>
        <v>0</v>
      </c>
      <c r="KUC5" s="72">
        <f>INTESTAZIONE!KUD7</f>
        <v>0</v>
      </c>
      <c r="KUD5" s="72">
        <f>INTESTAZIONE!KUD8</f>
        <v>0</v>
      </c>
      <c r="KUK5" s="72">
        <f>INTESTAZIONE!KUL7</f>
        <v>0</v>
      </c>
      <c r="KUL5" s="72">
        <f>INTESTAZIONE!KUL8</f>
        <v>0</v>
      </c>
      <c r="KUS5" s="72">
        <f>INTESTAZIONE!KUT7</f>
        <v>0</v>
      </c>
      <c r="KUT5" s="72">
        <f>INTESTAZIONE!KUT8</f>
        <v>0</v>
      </c>
      <c r="KVA5" s="72">
        <f>INTESTAZIONE!KVB7</f>
        <v>0</v>
      </c>
      <c r="KVB5" s="72">
        <f>INTESTAZIONE!KVB8</f>
        <v>0</v>
      </c>
      <c r="KVI5" s="72">
        <f>INTESTAZIONE!KVJ7</f>
        <v>0</v>
      </c>
      <c r="KVJ5" s="72">
        <f>INTESTAZIONE!KVJ8</f>
        <v>0</v>
      </c>
      <c r="KVQ5" s="72">
        <f>INTESTAZIONE!KVR7</f>
        <v>0</v>
      </c>
      <c r="KVR5" s="72">
        <f>INTESTAZIONE!KVR8</f>
        <v>0</v>
      </c>
      <c r="KVY5" s="72">
        <f>INTESTAZIONE!KVZ7</f>
        <v>0</v>
      </c>
      <c r="KVZ5" s="72">
        <f>INTESTAZIONE!KVZ8</f>
        <v>0</v>
      </c>
      <c r="KWG5" s="72">
        <f>INTESTAZIONE!KWH7</f>
        <v>0</v>
      </c>
      <c r="KWH5" s="72">
        <f>INTESTAZIONE!KWH8</f>
        <v>0</v>
      </c>
      <c r="KWO5" s="72">
        <f>INTESTAZIONE!KWP7</f>
        <v>0</v>
      </c>
      <c r="KWP5" s="72">
        <f>INTESTAZIONE!KWP8</f>
        <v>0</v>
      </c>
      <c r="KWW5" s="72">
        <f>INTESTAZIONE!KWX7</f>
        <v>0</v>
      </c>
      <c r="KWX5" s="72">
        <f>INTESTAZIONE!KWX8</f>
        <v>0</v>
      </c>
      <c r="KXE5" s="72">
        <f>INTESTAZIONE!KXF7</f>
        <v>0</v>
      </c>
      <c r="KXF5" s="72">
        <f>INTESTAZIONE!KXF8</f>
        <v>0</v>
      </c>
      <c r="KXM5" s="72">
        <f>INTESTAZIONE!KXN7</f>
        <v>0</v>
      </c>
      <c r="KXN5" s="72">
        <f>INTESTAZIONE!KXN8</f>
        <v>0</v>
      </c>
      <c r="KXU5" s="72">
        <f>INTESTAZIONE!KXV7</f>
        <v>0</v>
      </c>
      <c r="KXV5" s="72">
        <f>INTESTAZIONE!KXV8</f>
        <v>0</v>
      </c>
      <c r="KYC5" s="72">
        <f>INTESTAZIONE!KYD7</f>
        <v>0</v>
      </c>
      <c r="KYD5" s="72">
        <f>INTESTAZIONE!KYD8</f>
        <v>0</v>
      </c>
      <c r="KYK5" s="72">
        <f>INTESTAZIONE!KYL7</f>
        <v>0</v>
      </c>
      <c r="KYL5" s="72">
        <f>INTESTAZIONE!KYL8</f>
        <v>0</v>
      </c>
      <c r="KYS5" s="72">
        <f>INTESTAZIONE!KYT7</f>
        <v>0</v>
      </c>
      <c r="KYT5" s="72">
        <f>INTESTAZIONE!KYT8</f>
        <v>0</v>
      </c>
      <c r="KZA5" s="72">
        <f>INTESTAZIONE!KZB7</f>
        <v>0</v>
      </c>
      <c r="KZB5" s="72">
        <f>INTESTAZIONE!KZB8</f>
        <v>0</v>
      </c>
      <c r="KZI5" s="72">
        <f>INTESTAZIONE!KZJ7</f>
        <v>0</v>
      </c>
      <c r="KZJ5" s="72">
        <f>INTESTAZIONE!KZJ8</f>
        <v>0</v>
      </c>
      <c r="KZQ5" s="72">
        <f>INTESTAZIONE!KZR7</f>
        <v>0</v>
      </c>
      <c r="KZR5" s="72">
        <f>INTESTAZIONE!KZR8</f>
        <v>0</v>
      </c>
      <c r="KZY5" s="72">
        <f>INTESTAZIONE!KZZ7</f>
        <v>0</v>
      </c>
      <c r="KZZ5" s="72">
        <f>INTESTAZIONE!KZZ8</f>
        <v>0</v>
      </c>
      <c r="LAG5" s="72">
        <f>INTESTAZIONE!LAH7</f>
        <v>0</v>
      </c>
      <c r="LAH5" s="72">
        <f>INTESTAZIONE!LAH8</f>
        <v>0</v>
      </c>
      <c r="LAO5" s="72">
        <f>INTESTAZIONE!LAP7</f>
        <v>0</v>
      </c>
      <c r="LAP5" s="72">
        <f>INTESTAZIONE!LAP8</f>
        <v>0</v>
      </c>
      <c r="LAW5" s="72">
        <f>INTESTAZIONE!LAX7</f>
        <v>0</v>
      </c>
      <c r="LAX5" s="72">
        <f>INTESTAZIONE!LAX8</f>
        <v>0</v>
      </c>
      <c r="LBE5" s="72">
        <f>INTESTAZIONE!LBF7</f>
        <v>0</v>
      </c>
      <c r="LBF5" s="72">
        <f>INTESTAZIONE!LBF8</f>
        <v>0</v>
      </c>
      <c r="LBM5" s="72">
        <f>INTESTAZIONE!LBN7</f>
        <v>0</v>
      </c>
      <c r="LBN5" s="72">
        <f>INTESTAZIONE!LBN8</f>
        <v>0</v>
      </c>
      <c r="LBU5" s="72">
        <f>INTESTAZIONE!LBV7</f>
        <v>0</v>
      </c>
      <c r="LBV5" s="72">
        <f>INTESTAZIONE!LBV8</f>
        <v>0</v>
      </c>
      <c r="LCC5" s="72">
        <f>INTESTAZIONE!LCD7</f>
        <v>0</v>
      </c>
      <c r="LCD5" s="72">
        <f>INTESTAZIONE!LCD8</f>
        <v>0</v>
      </c>
      <c r="LCK5" s="72">
        <f>INTESTAZIONE!LCL7</f>
        <v>0</v>
      </c>
      <c r="LCL5" s="72">
        <f>INTESTAZIONE!LCL8</f>
        <v>0</v>
      </c>
      <c r="LCS5" s="72">
        <f>INTESTAZIONE!LCT7</f>
        <v>0</v>
      </c>
      <c r="LCT5" s="72">
        <f>INTESTAZIONE!LCT8</f>
        <v>0</v>
      </c>
      <c r="LDA5" s="72">
        <f>INTESTAZIONE!LDB7</f>
        <v>0</v>
      </c>
      <c r="LDB5" s="72">
        <f>INTESTAZIONE!LDB8</f>
        <v>0</v>
      </c>
      <c r="LDI5" s="72">
        <f>INTESTAZIONE!LDJ7</f>
        <v>0</v>
      </c>
      <c r="LDJ5" s="72">
        <f>INTESTAZIONE!LDJ8</f>
        <v>0</v>
      </c>
      <c r="LDQ5" s="72">
        <f>INTESTAZIONE!LDR7</f>
        <v>0</v>
      </c>
      <c r="LDR5" s="72">
        <f>INTESTAZIONE!LDR8</f>
        <v>0</v>
      </c>
      <c r="LDY5" s="72">
        <f>INTESTAZIONE!LDZ7</f>
        <v>0</v>
      </c>
      <c r="LDZ5" s="72">
        <f>INTESTAZIONE!LDZ8</f>
        <v>0</v>
      </c>
      <c r="LEG5" s="72">
        <f>INTESTAZIONE!LEH7</f>
        <v>0</v>
      </c>
      <c r="LEH5" s="72">
        <f>INTESTAZIONE!LEH8</f>
        <v>0</v>
      </c>
      <c r="LEO5" s="72">
        <f>INTESTAZIONE!LEP7</f>
        <v>0</v>
      </c>
      <c r="LEP5" s="72">
        <f>INTESTAZIONE!LEP8</f>
        <v>0</v>
      </c>
      <c r="LEW5" s="72">
        <f>INTESTAZIONE!LEX7</f>
        <v>0</v>
      </c>
      <c r="LEX5" s="72">
        <f>INTESTAZIONE!LEX8</f>
        <v>0</v>
      </c>
      <c r="LFE5" s="72">
        <f>INTESTAZIONE!LFF7</f>
        <v>0</v>
      </c>
      <c r="LFF5" s="72">
        <f>INTESTAZIONE!LFF8</f>
        <v>0</v>
      </c>
      <c r="LFM5" s="72">
        <f>INTESTAZIONE!LFN7</f>
        <v>0</v>
      </c>
      <c r="LFN5" s="72">
        <f>INTESTAZIONE!LFN8</f>
        <v>0</v>
      </c>
      <c r="LFU5" s="72">
        <f>INTESTAZIONE!LFV7</f>
        <v>0</v>
      </c>
      <c r="LFV5" s="72">
        <f>INTESTAZIONE!LFV8</f>
        <v>0</v>
      </c>
      <c r="LGC5" s="72">
        <f>INTESTAZIONE!LGD7</f>
        <v>0</v>
      </c>
      <c r="LGD5" s="72">
        <f>INTESTAZIONE!LGD8</f>
        <v>0</v>
      </c>
      <c r="LGK5" s="72">
        <f>INTESTAZIONE!LGL7</f>
        <v>0</v>
      </c>
      <c r="LGL5" s="72">
        <f>INTESTAZIONE!LGL8</f>
        <v>0</v>
      </c>
      <c r="LGS5" s="72">
        <f>INTESTAZIONE!LGT7</f>
        <v>0</v>
      </c>
      <c r="LGT5" s="72">
        <f>INTESTAZIONE!LGT8</f>
        <v>0</v>
      </c>
      <c r="LHA5" s="72">
        <f>INTESTAZIONE!LHB7</f>
        <v>0</v>
      </c>
      <c r="LHB5" s="72">
        <f>INTESTAZIONE!LHB8</f>
        <v>0</v>
      </c>
      <c r="LHI5" s="72">
        <f>INTESTAZIONE!LHJ7</f>
        <v>0</v>
      </c>
      <c r="LHJ5" s="72">
        <f>INTESTAZIONE!LHJ8</f>
        <v>0</v>
      </c>
      <c r="LHQ5" s="72">
        <f>INTESTAZIONE!LHR7</f>
        <v>0</v>
      </c>
      <c r="LHR5" s="72">
        <f>INTESTAZIONE!LHR8</f>
        <v>0</v>
      </c>
      <c r="LHY5" s="72">
        <f>INTESTAZIONE!LHZ7</f>
        <v>0</v>
      </c>
      <c r="LHZ5" s="72">
        <f>INTESTAZIONE!LHZ8</f>
        <v>0</v>
      </c>
      <c r="LIG5" s="72">
        <f>INTESTAZIONE!LIH7</f>
        <v>0</v>
      </c>
      <c r="LIH5" s="72">
        <f>INTESTAZIONE!LIH8</f>
        <v>0</v>
      </c>
      <c r="LIO5" s="72">
        <f>INTESTAZIONE!LIP7</f>
        <v>0</v>
      </c>
      <c r="LIP5" s="72">
        <f>INTESTAZIONE!LIP8</f>
        <v>0</v>
      </c>
      <c r="LIW5" s="72">
        <f>INTESTAZIONE!LIX7</f>
        <v>0</v>
      </c>
      <c r="LIX5" s="72">
        <f>INTESTAZIONE!LIX8</f>
        <v>0</v>
      </c>
      <c r="LJE5" s="72">
        <f>INTESTAZIONE!LJF7</f>
        <v>0</v>
      </c>
      <c r="LJF5" s="72">
        <f>INTESTAZIONE!LJF8</f>
        <v>0</v>
      </c>
      <c r="LJM5" s="72">
        <f>INTESTAZIONE!LJN7</f>
        <v>0</v>
      </c>
      <c r="LJN5" s="72">
        <f>INTESTAZIONE!LJN8</f>
        <v>0</v>
      </c>
      <c r="LJU5" s="72">
        <f>INTESTAZIONE!LJV7</f>
        <v>0</v>
      </c>
      <c r="LJV5" s="72">
        <f>INTESTAZIONE!LJV8</f>
        <v>0</v>
      </c>
      <c r="LKC5" s="72">
        <f>INTESTAZIONE!LKD7</f>
        <v>0</v>
      </c>
      <c r="LKD5" s="72">
        <f>INTESTAZIONE!LKD8</f>
        <v>0</v>
      </c>
      <c r="LKK5" s="72">
        <f>INTESTAZIONE!LKL7</f>
        <v>0</v>
      </c>
      <c r="LKL5" s="72">
        <f>INTESTAZIONE!LKL8</f>
        <v>0</v>
      </c>
      <c r="LKS5" s="72">
        <f>INTESTAZIONE!LKT7</f>
        <v>0</v>
      </c>
      <c r="LKT5" s="72">
        <f>INTESTAZIONE!LKT8</f>
        <v>0</v>
      </c>
      <c r="LLA5" s="72">
        <f>INTESTAZIONE!LLB7</f>
        <v>0</v>
      </c>
      <c r="LLB5" s="72">
        <f>INTESTAZIONE!LLB8</f>
        <v>0</v>
      </c>
      <c r="LLI5" s="72">
        <f>INTESTAZIONE!LLJ7</f>
        <v>0</v>
      </c>
      <c r="LLJ5" s="72">
        <f>INTESTAZIONE!LLJ8</f>
        <v>0</v>
      </c>
      <c r="LLQ5" s="72">
        <f>INTESTAZIONE!LLR7</f>
        <v>0</v>
      </c>
      <c r="LLR5" s="72">
        <f>INTESTAZIONE!LLR8</f>
        <v>0</v>
      </c>
      <c r="LLY5" s="72">
        <f>INTESTAZIONE!LLZ7</f>
        <v>0</v>
      </c>
      <c r="LLZ5" s="72">
        <f>INTESTAZIONE!LLZ8</f>
        <v>0</v>
      </c>
      <c r="LMG5" s="72">
        <f>INTESTAZIONE!LMH7</f>
        <v>0</v>
      </c>
      <c r="LMH5" s="72">
        <f>INTESTAZIONE!LMH8</f>
        <v>0</v>
      </c>
      <c r="LMO5" s="72">
        <f>INTESTAZIONE!LMP7</f>
        <v>0</v>
      </c>
      <c r="LMP5" s="72">
        <f>INTESTAZIONE!LMP8</f>
        <v>0</v>
      </c>
      <c r="LMW5" s="72">
        <f>INTESTAZIONE!LMX7</f>
        <v>0</v>
      </c>
      <c r="LMX5" s="72">
        <f>INTESTAZIONE!LMX8</f>
        <v>0</v>
      </c>
      <c r="LNE5" s="72">
        <f>INTESTAZIONE!LNF7</f>
        <v>0</v>
      </c>
      <c r="LNF5" s="72">
        <f>INTESTAZIONE!LNF8</f>
        <v>0</v>
      </c>
      <c r="LNM5" s="72">
        <f>INTESTAZIONE!LNN7</f>
        <v>0</v>
      </c>
      <c r="LNN5" s="72">
        <f>INTESTAZIONE!LNN8</f>
        <v>0</v>
      </c>
      <c r="LNU5" s="72">
        <f>INTESTAZIONE!LNV7</f>
        <v>0</v>
      </c>
      <c r="LNV5" s="72">
        <f>INTESTAZIONE!LNV8</f>
        <v>0</v>
      </c>
      <c r="LOC5" s="72">
        <f>INTESTAZIONE!LOD7</f>
        <v>0</v>
      </c>
      <c r="LOD5" s="72">
        <f>INTESTAZIONE!LOD8</f>
        <v>0</v>
      </c>
      <c r="LOK5" s="72">
        <f>INTESTAZIONE!LOL7</f>
        <v>0</v>
      </c>
      <c r="LOL5" s="72">
        <f>INTESTAZIONE!LOL8</f>
        <v>0</v>
      </c>
      <c r="LOS5" s="72">
        <f>INTESTAZIONE!LOT7</f>
        <v>0</v>
      </c>
      <c r="LOT5" s="72">
        <f>INTESTAZIONE!LOT8</f>
        <v>0</v>
      </c>
      <c r="LPA5" s="72">
        <f>INTESTAZIONE!LPB7</f>
        <v>0</v>
      </c>
      <c r="LPB5" s="72">
        <f>INTESTAZIONE!LPB8</f>
        <v>0</v>
      </c>
      <c r="LPI5" s="72">
        <f>INTESTAZIONE!LPJ7</f>
        <v>0</v>
      </c>
      <c r="LPJ5" s="72">
        <f>INTESTAZIONE!LPJ8</f>
        <v>0</v>
      </c>
      <c r="LPQ5" s="72">
        <f>INTESTAZIONE!LPR7</f>
        <v>0</v>
      </c>
      <c r="LPR5" s="72">
        <f>INTESTAZIONE!LPR8</f>
        <v>0</v>
      </c>
      <c r="LPY5" s="72">
        <f>INTESTAZIONE!LPZ7</f>
        <v>0</v>
      </c>
      <c r="LPZ5" s="72">
        <f>INTESTAZIONE!LPZ8</f>
        <v>0</v>
      </c>
      <c r="LQG5" s="72">
        <f>INTESTAZIONE!LQH7</f>
        <v>0</v>
      </c>
      <c r="LQH5" s="72">
        <f>INTESTAZIONE!LQH8</f>
        <v>0</v>
      </c>
      <c r="LQO5" s="72">
        <f>INTESTAZIONE!LQP7</f>
        <v>0</v>
      </c>
      <c r="LQP5" s="72">
        <f>INTESTAZIONE!LQP8</f>
        <v>0</v>
      </c>
      <c r="LQW5" s="72">
        <f>INTESTAZIONE!LQX7</f>
        <v>0</v>
      </c>
      <c r="LQX5" s="72">
        <f>INTESTAZIONE!LQX8</f>
        <v>0</v>
      </c>
      <c r="LRE5" s="72">
        <f>INTESTAZIONE!LRF7</f>
        <v>0</v>
      </c>
      <c r="LRF5" s="72">
        <f>INTESTAZIONE!LRF8</f>
        <v>0</v>
      </c>
      <c r="LRM5" s="72">
        <f>INTESTAZIONE!LRN7</f>
        <v>0</v>
      </c>
      <c r="LRN5" s="72">
        <f>INTESTAZIONE!LRN8</f>
        <v>0</v>
      </c>
      <c r="LRU5" s="72">
        <f>INTESTAZIONE!LRV7</f>
        <v>0</v>
      </c>
      <c r="LRV5" s="72">
        <f>INTESTAZIONE!LRV8</f>
        <v>0</v>
      </c>
      <c r="LSC5" s="72">
        <f>INTESTAZIONE!LSD7</f>
        <v>0</v>
      </c>
      <c r="LSD5" s="72">
        <f>INTESTAZIONE!LSD8</f>
        <v>0</v>
      </c>
      <c r="LSK5" s="72">
        <f>INTESTAZIONE!LSL7</f>
        <v>0</v>
      </c>
      <c r="LSL5" s="72">
        <f>INTESTAZIONE!LSL8</f>
        <v>0</v>
      </c>
      <c r="LSS5" s="72">
        <f>INTESTAZIONE!LST7</f>
        <v>0</v>
      </c>
      <c r="LST5" s="72">
        <f>INTESTAZIONE!LST8</f>
        <v>0</v>
      </c>
      <c r="LTA5" s="72">
        <f>INTESTAZIONE!LTB7</f>
        <v>0</v>
      </c>
      <c r="LTB5" s="72">
        <f>INTESTAZIONE!LTB8</f>
        <v>0</v>
      </c>
      <c r="LTI5" s="72">
        <f>INTESTAZIONE!LTJ7</f>
        <v>0</v>
      </c>
      <c r="LTJ5" s="72">
        <f>INTESTAZIONE!LTJ8</f>
        <v>0</v>
      </c>
      <c r="LTQ5" s="72">
        <f>INTESTAZIONE!LTR7</f>
        <v>0</v>
      </c>
      <c r="LTR5" s="72">
        <f>INTESTAZIONE!LTR8</f>
        <v>0</v>
      </c>
      <c r="LTY5" s="72">
        <f>INTESTAZIONE!LTZ7</f>
        <v>0</v>
      </c>
      <c r="LTZ5" s="72">
        <f>INTESTAZIONE!LTZ8</f>
        <v>0</v>
      </c>
      <c r="LUG5" s="72">
        <f>INTESTAZIONE!LUH7</f>
        <v>0</v>
      </c>
      <c r="LUH5" s="72">
        <f>INTESTAZIONE!LUH8</f>
        <v>0</v>
      </c>
      <c r="LUO5" s="72">
        <f>INTESTAZIONE!LUP7</f>
        <v>0</v>
      </c>
      <c r="LUP5" s="72">
        <f>INTESTAZIONE!LUP8</f>
        <v>0</v>
      </c>
      <c r="LUW5" s="72">
        <f>INTESTAZIONE!LUX7</f>
        <v>0</v>
      </c>
      <c r="LUX5" s="72">
        <f>INTESTAZIONE!LUX8</f>
        <v>0</v>
      </c>
      <c r="LVE5" s="72">
        <f>INTESTAZIONE!LVF7</f>
        <v>0</v>
      </c>
      <c r="LVF5" s="72">
        <f>INTESTAZIONE!LVF8</f>
        <v>0</v>
      </c>
      <c r="LVM5" s="72">
        <f>INTESTAZIONE!LVN7</f>
        <v>0</v>
      </c>
      <c r="LVN5" s="72">
        <f>INTESTAZIONE!LVN8</f>
        <v>0</v>
      </c>
      <c r="LVU5" s="72">
        <f>INTESTAZIONE!LVV7</f>
        <v>0</v>
      </c>
      <c r="LVV5" s="72">
        <f>INTESTAZIONE!LVV8</f>
        <v>0</v>
      </c>
      <c r="LWC5" s="72">
        <f>INTESTAZIONE!LWD7</f>
        <v>0</v>
      </c>
      <c r="LWD5" s="72">
        <f>INTESTAZIONE!LWD8</f>
        <v>0</v>
      </c>
      <c r="LWK5" s="72">
        <f>INTESTAZIONE!LWL7</f>
        <v>0</v>
      </c>
      <c r="LWL5" s="72">
        <f>INTESTAZIONE!LWL8</f>
        <v>0</v>
      </c>
      <c r="LWS5" s="72">
        <f>INTESTAZIONE!LWT7</f>
        <v>0</v>
      </c>
      <c r="LWT5" s="72">
        <f>INTESTAZIONE!LWT8</f>
        <v>0</v>
      </c>
      <c r="LXA5" s="72">
        <f>INTESTAZIONE!LXB7</f>
        <v>0</v>
      </c>
      <c r="LXB5" s="72">
        <f>INTESTAZIONE!LXB8</f>
        <v>0</v>
      </c>
      <c r="LXI5" s="72">
        <f>INTESTAZIONE!LXJ7</f>
        <v>0</v>
      </c>
      <c r="LXJ5" s="72">
        <f>INTESTAZIONE!LXJ8</f>
        <v>0</v>
      </c>
      <c r="LXQ5" s="72">
        <f>INTESTAZIONE!LXR7</f>
        <v>0</v>
      </c>
      <c r="LXR5" s="72">
        <f>INTESTAZIONE!LXR8</f>
        <v>0</v>
      </c>
      <c r="LXY5" s="72">
        <f>INTESTAZIONE!LXZ7</f>
        <v>0</v>
      </c>
      <c r="LXZ5" s="72">
        <f>INTESTAZIONE!LXZ8</f>
        <v>0</v>
      </c>
      <c r="LYG5" s="72">
        <f>INTESTAZIONE!LYH7</f>
        <v>0</v>
      </c>
      <c r="LYH5" s="72">
        <f>INTESTAZIONE!LYH8</f>
        <v>0</v>
      </c>
      <c r="LYO5" s="72">
        <f>INTESTAZIONE!LYP7</f>
        <v>0</v>
      </c>
      <c r="LYP5" s="72">
        <f>INTESTAZIONE!LYP8</f>
        <v>0</v>
      </c>
      <c r="LYW5" s="72">
        <f>INTESTAZIONE!LYX7</f>
        <v>0</v>
      </c>
      <c r="LYX5" s="72">
        <f>INTESTAZIONE!LYX8</f>
        <v>0</v>
      </c>
      <c r="LZE5" s="72">
        <f>INTESTAZIONE!LZF7</f>
        <v>0</v>
      </c>
      <c r="LZF5" s="72">
        <f>INTESTAZIONE!LZF8</f>
        <v>0</v>
      </c>
      <c r="LZM5" s="72">
        <f>INTESTAZIONE!LZN7</f>
        <v>0</v>
      </c>
      <c r="LZN5" s="72">
        <f>INTESTAZIONE!LZN8</f>
        <v>0</v>
      </c>
      <c r="LZU5" s="72">
        <f>INTESTAZIONE!LZV7</f>
        <v>0</v>
      </c>
      <c r="LZV5" s="72">
        <f>INTESTAZIONE!LZV8</f>
        <v>0</v>
      </c>
      <c r="MAC5" s="72">
        <f>INTESTAZIONE!MAD7</f>
        <v>0</v>
      </c>
      <c r="MAD5" s="72">
        <f>INTESTAZIONE!MAD8</f>
        <v>0</v>
      </c>
      <c r="MAK5" s="72">
        <f>INTESTAZIONE!MAL7</f>
        <v>0</v>
      </c>
      <c r="MAL5" s="72">
        <f>INTESTAZIONE!MAL8</f>
        <v>0</v>
      </c>
      <c r="MAS5" s="72">
        <f>INTESTAZIONE!MAT7</f>
        <v>0</v>
      </c>
      <c r="MAT5" s="72">
        <f>INTESTAZIONE!MAT8</f>
        <v>0</v>
      </c>
      <c r="MBA5" s="72">
        <f>INTESTAZIONE!MBB7</f>
        <v>0</v>
      </c>
      <c r="MBB5" s="72">
        <f>INTESTAZIONE!MBB8</f>
        <v>0</v>
      </c>
      <c r="MBI5" s="72">
        <f>INTESTAZIONE!MBJ7</f>
        <v>0</v>
      </c>
      <c r="MBJ5" s="72">
        <f>INTESTAZIONE!MBJ8</f>
        <v>0</v>
      </c>
      <c r="MBQ5" s="72">
        <f>INTESTAZIONE!MBR7</f>
        <v>0</v>
      </c>
      <c r="MBR5" s="72">
        <f>INTESTAZIONE!MBR8</f>
        <v>0</v>
      </c>
      <c r="MBY5" s="72">
        <f>INTESTAZIONE!MBZ7</f>
        <v>0</v>
      </c>
      <c r="MBZ5" s="72">
        <f>INTESTAZIONE!MBZ8</f>
        <v>0</v>
      </c>
      <c r="MCG5" s="72">
        <f>INTESTAZIONE!MCH7</f>
        <v>0</v>
      </c>
      <c r="MCH5" s="72">
        <f>INTESTAZIONE!MCH8</f>
        <v>0</v>
      </c>
      <c r="MCO5" s="72">
        <f>INTESTAZIONE!MCP7</f>
        <v>0</v>
      </c>
      <c r="MCP5" s="72">
        <f>INTESTAZIONE!MCP8</f>
        <v>0</v>
      </c>
      <c r="MCW5" s="72">
        <f>INTESTAZIONE!MCX7</f>
        <v>0</v>
      </c>
      <c r="MCX5" s="72">
        <f>INTESTAZIONE!MCX8</f>
        <v>0</v>
      </c>
      <c r="MDE5" s="72">
        <f>INTESTAZIONE!MDF7</f>
        <v>0</v>
      </c>
      <c r="MDF5" s="72">
        <f>INTESTAZIONE!MDF8</f>
        <v>0</v>
      </c>
      <c r="MDM5" s="72">
        <f>INTESTAZIONE!MDN7</f>
        <v>0</v>
      </c>
      <c r="MDN5" s="72">
        <f>INTESTAZIONE!MDN8</f>
        <v>0</v>
      </c>
      <c r="MDU5" s="72">
        <f>INTESTAZIONE!MDV7</f>
        <v>0</v>
      </c>
      <c r="MDV5" s="72">
        <f>INTESTAZIONE!MDV8</f>
        <v>0</v>
      </c>
      <c r="MEC5" s="72">
        <f>INTESTAZIONE!MED7</f>
        <v>0</v>
      </c>
      <c r="MED5" s="72">
        <f>INTESTAZIONE!MED8</f>
        <v>0</v>
      </c>
      <c r="MEK5" s="72">
        <f>INTESTAZIONE!MEL7</f>
        <v>0</v>
      </c>
      <c r="MEL5" s="72">
        <f>INTESTAZIONE!MEL8</f>
        <v>0</v>
      </c>
      <c r="MES5" s="72">
        <f>INTESTAZIONE!MET7</f>
        <v>0</v>
      </c>
      <c r="MET5" s="72">
        <f>INTESTAZIONE!MET8</f>
        <v>0</v>
      </c>
      <c r="MFA5" s="72">
        <f>INTESTAZIONE!MFB7</f>
        <v>0</v>
      </c>
      <c r="MFB5" s="72">
        <f>INTESTAZIONE!MFB8</f>
        <v>0</v>
      </c>
      <c r="MFI5" s="72">
        <f>INTESTAZIONE!MFJ7</f>
        <v>0</v>
      </c>
      <c r="MFJ5" s="72">
        <f>INTESTAZIONE!MFJ8</f>
        <v>0</v>
      </c>
      <c r="MFQ5" s="72">
        <f>INTESTAZIONE!MFR7</f>
        <v>0</v>
      </c>
      <c r="MFR5" s="72">
        <f>INTESTAZIONE!MFR8</f>
        <v>0</v>
      </c>
      <c r="MFY5" s="72">
        <f>INTESTAZIONE!MFZ7</f>
        <v>0</v>
      </c>
      <c r="MFZ5" s="72">
        <f>INTESTAZIONE!MFZ8</f>
        <v>0</v>
      </c>
      <c r="MGG5" s="72">
        <f>INTESTAZIONE!MGH7</f>
        <v>0</v>
      </c>
      <c r="MGH5" s="72">
        <f>INTESTAZIONE!MGH8</f>
        <v>0</v>
      </c>
      <c r="MGO5" s="72">
        <f>INTESTAZIONE!MGP7</f>
        <v>0</v>
      </c>
      <c r="MGP5" s="72">
        <f>INTESTAZIONE!MGP8</f>
        <v>0</v>
      </c>
      <c r="MGW5" s="72">
        <f>INTESTAZIONE!MGX7</f>
        <v>0</v>
      </c>
      <c r="MGX5" s="72">
        <f>INTESTAZIONE!MGX8</f>
        <v>0</v>
      </c>
      <c r="MHE5" s="72">
        <f>INTESTAZIONE!MHF7</f>
        <v>0</v>
      </c>
      <c r="MHF5" s="72">
        <f>INTESTAZIONE!MHF8</f>
        <v>0</v>
      </c>
      <c r="MHM5" s="72">
        <f>INTESTAZIONE!MHN7</f>
        <v>0</v>
      </c>
      <c r="MHN5" s="72">
        <f>INTESTAZIONE!MHN8</f>
        <v>0</v>
      </c>
      <c r="MHU5" s="72">
        <f>INTESTAZIONE!MHV7</f>
        <v>0</v>
      </c>
      <c r="MHV5" s="72">
        <f>INTESTAZIONE!MHV8</f>
        <v>0</v>
      </c>
      <c r="MIC5" s="72">
        <f>INTESTAZIONE!MID7</f>
        <v>0</v>
      </c>
      <c r="MID5" s="72">
        <f>INTESTAZIONE!MID8</f>
        <v>0</v>
      </c>
      <c r="MIK5" s="72">
        <f>INTESTAZIONE!MIL7</f>
        <v>0</v>
      </c>
      <c r="MIL5" s="72">
        <f>INTESTAZIONE!MIL8</f>
        <v>0</v>
      </c>
      <c r="MIS5" s="72">
        <f>INTESTAZIONE!MIT7</f>
        <v>0</v>
      </c>
      <c r="MIT5" s="72">
        <f>INTESTAZIONE!MIT8</f>
        <v>0</v>
      </c>
      <c r="MJA5" s="72">
        <f>INTESTAZIONE!MJB7</f>
        <v>0</v>
      </c>
      <c r="MJB5" s="72">
        <f>INTESTAZIONE!MJB8</f>
        <v>0</v>
      </c>
      <c r="MJI5" s="72">
        <f>INTESTAZIONE!MJJ7</f>
        <v>0</v>
      </c>
      <c r="MJJ5" s="72">
        <f>INTESTAZIONE!MJJ8</f>
        <v>0</v>
      </c>
      <c r="MJQ5" s="72">
        <f>INTESTAZIONE!MJR7</f>
        <v>0</v>
      </c>
      <c r="MJR5" s="72">
        <f>INTESTAZIONE!MJR8</f>
        <v>0</v>
      </c>
      <c r="MJY5" s="72">
        <f>INTESTAZIONE!MJZ7</f>
        <v>0</v>
      </c>
      <c r="MJZ5" s="72">
        <f>INTESTAZIONE!MJZ8</f>
        <v>0</v>
      </c>
      <c r="MKG5" s="72">
        <f>INTESTAZIONE!MKH7</f>
        <v>0</v>
      </c>
      <c r="MKH5" s="72">
        <f>INTESTAZIONE!MKH8</f>
        <v>0</v>
      </c>
      <c r="MKO5" s="72">
        <f>INTESTAZIONE!MKP7</f>
        <v>0</v>
      </c>
      <c r="MKP5" s="72">
        <f>INTESTAZIONE!MKP8</f>
        <v>0</v>
      </c>
      <c r="MKW5" s="72">
        <f>INTESTAZIONE!MKX7</f>
        <v>0</v>
      </c>
      <c r="MKX5" s="72">
        <f>INTESTAZIONE!MKX8</f>
        <v>0</v>
      </c>
      <c r="MLE5" s="72">
        <f>INTESTAZIONE!MLF7</f>
        <v>0</v>
      </c>
      <c r="MLF5" s="72">
        <f>INTESTAZIONE!MLF8</f>
        <v>0</v>
      </c>
      <c r="MLM5" s="72">
        <f>INTESTAZIONE!MLN7</f>
        <v>0</v>
      </c>
      <c r="MLN5" s="72">
        <f>INTESTAZIONE!MLN8</f>
        <v>0</v>
      </c>
      <c r="MLU5" s="72">
        <f>INTESTAZIONE!MLV7</f>
        <v>0</v>
      </c>
      <c r="MLV5" s="72">
        <f>INTESTAZIONE!MLV8</f>
        <v>0</v>
      </c>
      <c r="MMC5" s="72">
        <f>INTESTAZIONE!MMD7</f>
        <v>0</v>
      </c>
      <c r="MMD5" s="72">
        <f>INTESTAZIONE!MMD8</f>
        <v>0</v>
      </c>
      <c r="MMK5" s="72">
        <f>INTESTAZIONE!MML7</f>
        <v>0</v>
      </c>
      <c r="MML5" s="72">
        <f>INTESTAZIONE!MML8</f>
        <v>0</v>
      </c>
      <c r="MMS5" s="72">
        <f>INTESTAZIONE!MMT7</f>
        <v>0</v>
      </c>
      <c r="MMT5" s="72">
        <f>INTESTAZIONE!MMT8</f>
        <v>0</v>
      </c>
      <c r="MNA5" s="72">
        <f>INTESTAZIONE!MNB7</f>
        <v>0</v>
      </c>
      <c r="MNB5" s="72">
        <f>INTESTAZIONE!MNB8</f>
        <v>0</v>
      </c>
      <c r="MNI5" s="72">
        <f>INTESTAZIONE!MNJ7</f>
        <v>0</v>
      </c>
      <c r="MNJ5" s="72">
        <f>INTESTAZIONE!MNJ8</f>
        <v>0</v>
      </c>
      <c r="MNQ5" s="72">
        <f>INTESTAZIONE!MNR7</f>
        <v>0</v>
      </c>
      <c r="MNR5" s="72">
        <f>INTESTAZIONE!MNR8</f>
        <v>0</v>
      </c>
      <c r="MNY5" s="72">
        <f>INTESTAZIONE!MNZ7</f>
        <v>0</v>
      </c>
      <c r="MNZ5" s="72">
        <f>INTESTAZIONE!MNZ8</f>
        <v>0</v>
      </c>
      <c r="MOG5" s="72">
        <f>INTESTAZIONE!MOH7</f>
        <v>0</v>
      </c>
      <c r="MOH5" s="72">
        <f>INTESTAZIONE!MOH8</f>
        <v>0</v>
      </c>
      <c r="MOO5" s="72">
        <f>INTESTAZIONE!MOP7</f>
        <v>0</v>
      </c>
      <c r="MOP5" s="72">
        <f>INTESTAZIONE!MOP8</f>
        <v>0</v>
      </c>
      <c r="MOW5" s="72">
        <f>INTESTAZIONE!MOX7</f>
        <v>0</v>
      </c>
      <c r="MOX5" s="72">
        <f>INTESTAZIONE!MOX8</f>
        <v>0</v>
      </c>
      <c r="MPE5" s="72">
        <f>INTESTAZIONE!MPF7</f>
        <v>0</v>
      </c>
      <c r="MPF5" s="72">
        <f>INTESTAZIONE!MPF8</f>
        <v>0</v>
      </c>
      <c r="MPM5" s="72">
        <f>INTESTAZIONE!MPN7</f>
        <v>0</v>
      </c>
      <c r="MPN5" s="72">
        <f>INTESTAZIONE!MPN8</f>
        <v>0</v>
      </c>
      <c r="MPU5" s="72">
        <f>INTESTAZIONE!MPV7</f>
        <v>0</v>
      </c>
      <c r="MPV5" s="72">
        <f>INTESTAZIONE!MPV8</f>
        <v>0</v>
      </c>
      <c r="MQC5" s="72">
        <f>INTESTAZIONE!MQD7</f>
        <v>0</v>
      </c>
      <c r="MQD5" s="72">
        <f>INTESTAZIONE!MQD8</f>
        <v>0</v>
      </c>
      <c r="MQK5" s="72">
        <f>INTESTAZIONE!MQL7</f>
        <v>0</v>
      </c>
      <c r="MQL5" s="72">
        <f>INTESTAZIONE!MQL8</f>
        <v>0</v>
      </c>
      <c r="MQS5" s="72">
        <f>INTESTAZIONE!MQT7</f>
        <v>0</v>
      </c>
      <c r="MQT5" s="72">
        <f>INTESTAZIONE!MQT8</f>
        <v>0</v>
      </c>
      <c r="MRA5" s="72">
        <f>INTESTAZIONE!MRB7</f>
        <v>0</v>
      </c>
      <c r="MRB5" s="72">
        <f>INTESTAZIONE!MRB8</f>
        <v>0</v>
      </c>
      <c r="MRI5" s="72">
        <f>INTESTAZIONE!MRJ7</f>
        <v>0</v>
      </c>
      <c r="MRJ5" s="72">
        <f>INTESTAZIONE!MRJ8</f>
        <v>0</v>
      </c>
      <c r="MRQ5" s="72">
        <f>INTESTAZIONE!MRR7</f>
        <v>0</v>
      </c>
      <c r="MRR5" s="72">
        <f>INTESTAZIONE!MRR8</f>
        <v>0</v>
      </c>
      <c r="MRY5" s="72">
        <f>INTESTAZIONE!MRZ7</f>
        <v>0</v>
      </c>
      <c r="MRZ5" s="72">
        <f>INTESTAZIONE!MRZ8</f>
        <v>0</v>
      </c>
      <c r="MSG5" s="72">
        <f>INTESTAZIONE!MSH7</f>
        <v>0</v>
      </c>
      <c r="MSH5" s="72">
        <f>INTESTAZIONE!MSH8</f>
        <v>0</v>
      </c>
      <c r="MSO5" s="72">
        <f>INTESTAZIONE!MSP7</f>
        <v>0</v>
      </c>
      <c r="MSP5" s="72">
        <f>INTESTAZIONE!MSP8</f>
        <v>0</v>
      </c>
      <c r="MSW5" s="72">
        <f>INTESTAZIONE!MSX7</f>
        <v>0</v>
      </c>
      <c r="MSX5" s="72">
        <f>INTESTAZIONE!MSX8</f>
        <v>0</v>
      </c>
      <c r="MTE5" s="72">
        <f>INTESTAZIONE!MTF7</f>
        <v>0</v>
      </c>
      <c r="MTF5" s="72">
        <f>INTESTAZIONE!MTF8</f>
        <v>0</v>
      </c>
      <c r="MTM5" s="72">
        <f>INTESTAZIONE!MTN7</f>
        <v>0</v>
      </c>
      <c r="MTN5" s="72">
        <f>INTESTAZIONE!MTN8</f>
        <v>0</v>
      </c>
      <c r="MTU5" s="72">
        <f>INTESTAZIONE!MTV7</f>
        <v>0</v>
      </c>
      <c r="MTV5" s="72">
        <f>INTESTAZIONE!MTV8</f>
        <v>0</v>
      </c>
      <c r="MUC5" s="72">
        <f>INTESTAZIONE!MUD7</f>
        <v>0</v>
      </c>
      <c r="MUD5" s="72">
        <f>INTESTAZIONE!MUD8</f>
        <v>0</v>
      </c>
      <c r="MUK5" s="72">
        <f>INTESTAZIONE!MUL7</f>
        <v>0</v>
      </c>
      <c r="MUL5" s="72">
        <f>INTESTAZIONE!MUL8</f>
        <v>0</v>
      </c>
      <c r="MUS5" s="72">
        <f>INTESTAZIONE!MUT7</f>
        <v>0</v>
      </c>
      <c r="MUT5" s="72">
        <f>INTESTAZIONE!MUT8</f>
        <v>0</v>
      </c>
      <c r="MVA5" s="72">
        <f>INTESTAZIONE!MVB7</f>
        <v>0</v>
      </c>
      <c r="MVB5" s="72">
        <f>INTESTAZIONE!MVB8</f>
        <v>0</v>
      </c>
      <c r="MVI5" s="72">
        <f>INTESTAZIONE!MVJ7</f>
        <v>0</v>
      </c>
      <c r="MVJ5" s="72">
        <f>INTESTAZIONE!MVJ8</f>
        <v>0</v>
      </c>
      <c r="MVQ5" s="72">
        <f>INTESTAZIONE!MVR7</f>
        <v>0</v>
      </c>
      <c r="MVR5" s="72">
        <f>INTESTAZIONE!MVR8</f>
        <v>0</v>
      </c>
      <c r="MVY5" s="72">
        <f>INTESTAZIONE!MVZ7</f>
        <v>0</v>
      </c>
      <c r="MVZ5" s="72">
        <f>INTESTAZIONE!MVZ8</f>
        <v>0</v>
      </c>
      <c r="MWG5" s="72">
        <f>INTESTAZIONE!MWH7</f>
        <v>0</v>
      </c>
      <c r="MWH5" s="72">
        <f>INTESTAZIONE!MWH8</f>
        <v>0</v>
      </c>
      <c r="MWO5" s="72">
        <f>INTESTAZIONE!MWP7</f>
        <v>0</v>
      </c>
      <c r="MWP5" s="72">
        <f>INTESTAZIONE!MWP8</f>
        <v>0</v>
      </c>
      <c r="MWW5" s="72">
        <f>INTESTAZIONE!MWX7</f>
        <v>0</v>
      </c>
      <c r="MWX5" s="72">
        <f>INTESTAZIONE!MWX8</f>
        <v>0</v>
      </c>
      <c r="MXE5" s="72">
        <f>INTESTAZIONE!MXF7</f>
        <v>0</v>
      </c>
      <c r="MXF5" s="72">
        <f>INTESTAZIONE!MXF8</f>
        <v>0</v>
      </c>
      <c r="MXM5" s="72">
        <f>INTESTAZIONE!MXN7</f>
        <v>0</v>
      </c>
      <c r="MXN5" s="72">
        <f>INTESTAZIONE!MXN8</f>
        <v>0</v>
      </c>
      <c r="MXU5" s="72">
        <f>INTESTAZIONE!MXV7</f>
        <v>0</v>
      </c>
      <c r="MXV5" s="72">
        <f>INTESTAZIONE!MXV8</f>
        <v>0</v>
      </c>
      <c r="MYC5" s="72">
        <f>INTESTAZIONE!MYD7</f>
        <v>0</v>
      </c>
      <c r="MYD5" s="72">
        <f>INTESTAZIONE!MYD8</f>
        <v>0</v>
      </c>
      <c r="MYK5" s="72">
        <f>INTESTAZIONE!MYL7</f>
        <v>0</v>
      </c>
      <c r="MYL5" s="72">
        <f>INTESTAZIONE!MYL8</f>
        <v>0</v>
      </c>
      <c r="MYS5" s="72">
        <f>INTESTAZIONE!MYT7</f>
        <v>0</v>
      </c>
      <c r="MYT5" s="72">
        <f>INTESTAZIONE!MYT8</f>
        <v>0</v>
      </c>
      <c r="MZA5" s="72">
        <f>INTESTAZIONE!MZB7</f>
        <v>0</v>
      </c>
      <c r="MZB5" s="72">
        <f>INTESTAZIONE!MZB8</f>
        <v>0</v>
      </c>
      <c r="MZI5" s="72">
        <f>INTESTAZIONE!MZJ7</f>
        <v>0</v>
      </c>
      <c r="MZJ5" s="72">
        <f>INTESTAZIONE!MZJ8</f>
        <v>0</v>
      </c>
      <c r="MZQ5" s="72">
        <f>INTESTAZIONE!MZR7</f>
        <v>0</v>
      </c>
      <c r="MZR5" s="72">
        <f>INTESTAZIONE!MZR8</f>
        <v>0</v>
      </c>
      <c r="MZY5" s="72">
        <f>INTESTAZIONE!MZZ7</f>
        <v>0</v>
      </c>
      <c r="MZZ5" s="72">
        <f>INTESTAZIONE!MZZ8</f>
        <v>0</v>
      </c>
      <c r="NAG5" s="72">
        <f>INTESTAZIONE!NAH7</f>
        <v>0</v>
      </c>
      <c r="NAH5" s="72">
        <f>INTESTAZIONE!NAH8</f>
        <v>0</v>
      </c>
      <c r="NAO5" s="72">
        <f>INTESTAZIONE!NAP7</f>
        <v>0</v>
      </c>
      <c r="NAP5" s="72">
        <f>INTESTAZIONE!NAP8</f>
        <v>0</v>
      </c>
      <c r="NAW5" s="72">
        <f>INTESTAZIONE!NAX7</f>
        <v>0</v>
      </c>
      <c r="NAX5" s="72">
        <f>INTESTAZIONE!NAX8</f>
        <v>0</v>
      </c>
      <c r="NBE5" s="72">
        <f>INTESTAZIONE!NBF7</f>
        <v>0</v>
      </c>
      <c r="NBF5" s="72">
        <f>INTESTAZIONE!NBF8</f>
        <v>0</v>
      </c>
      <c r="NBM5" s="72">
        <f>INTESTAZIONE!NBN7</f>
        <v>0</v>
      </c>
      <c r="NBN5" s="72">
        <f>INTESTAZIONE!NBN8</f>
        <v>0</v>
      </c>
      <c r="NBU5" s="72">
        <f>INTESTAZIONE!NBV7</f>
        <v>0</v>
      </c>
      <c r="NBV5" s="72">
        <f>INTESTAZIONE!NBV8</f>
        <v>0</v>
      </c>
      <c r="NCC5" s="72">
        <f>INTESTAZIONE!NCD7</f>
        <v>0</v>
      </c>
      <c r="NCD5" s="72">
        <f>INTESTAZIONE!NCD8</f>
        <v>0</v>
      </c>
      <c r="NCK5" s="72">
        <f>INTESTAZIONE!NCL7</f>
        <v>0</v>
      </c>
      <c r="NCL5" s="72">
        <f>INTESTAZIONE!NCL8</f>
        <v>0</v>
      </c>
      <c r="NCS5" s="72">
        <f>INTESTAZIONE!NCT7</f>
        <v>0</v>
      </c>
      <c r="NCT5" s="72">
        <f>INTESTAZIONE!NCT8</f>
        <v>0</v>
      </c>
      <c r="NDA5" s="72">
        <f>INTESTAZIONE!NDB7</f>
        <v>0</v>
      </c>
      <c r="NDB5" s="72">
        <f>INTESTAZIONE!NDB8</f>
        <v>0</v>
      </c>
      <c r="NDI5" s="72">
        <f>INTESTAZIONE!NDJ7</f>
        <v>0</v>
      </c>
      <c r="NDJ5" s="72">
        <f>INTESTAZIONE!NDJ8</f>
        <v>0</v>
      </c>
      <c r="NDQ5" s="72">
        <f>INTESTAZIONE!NDR7</f>
        <v>0</v>
      </c>
      <c r="NDR5" s="72">
        <f>INTESTAZIONE!NDR8</f>
        <v>0</v>
      </c>
      <c r="NDY5" s="72">
        <f>INTESTAZIONE!NDZ7</f>
        <v>0</v>
      </c>
      <c r="NDZ5" s="72">
        <f>INTESTAZIONE!NDZ8</f>
        <v>0</v>
      </c>
      <c r="NEG5" s="72">
        <f>INTESTAZIONE!NEH7</f>
        <v>0</v>
      </c>
      <c r="NEH5" s="72">
        <f>INTESTAZIONE!NEH8</f>
        <v>0</v>
      </c>
      <c r="NEO5" s="72">
        <f>INTESTAZIONE!NEP7</f>
        <v>0</v>
      </c>
      <c r="NEP5" s="72">
        <f>INTESTAZIONE!NEP8</f>
        <v>0</v>
      </c>
      <c r="NEW5" s="72">
        <f>INTESTAZIONE!NEX7</f>
        <v>0</v>
      </c>
      <c r="NEX5" s="72">
        <f>INTESTAZIONE!NEX8</f>
        <v>0</v>
      </c>
      <c r="NFE5" s="72">
        <f>INTESTAZIONE!NFF7</f>
        <v>0</v>
      </c>
      <c r="NFF5" s="72">
        <f>INTESTAZIONE!NFF8</f>
        <v>0</v>
      </c>
      <c r="NFM5" s="72">
        <f>INTESTAZIONE!NFN7</f>
        <v>0</v>
      </c>
      <c r="NFN5" s="72">
        <f>INTESTAZIONE!NFN8</f>
        <v>0</v>
      </c>
      <c r="NFU5" s="72">
        <f>INTESTAZIONE!NFV7</f>
        <v>0</v>
      </c>
      <c r="NFV5" s="72">
        <f>INTESTAZIONE!NFV8</f>
        <v>0</v>
      </c>
      <c r="NGC5" s="72">
        <f>INTESTAZIONE!NGD7</f>
        <v>0</v>
      </c>
      <c r="NGD5" s="72">
        <f>INTESTAZIONE!NGD8</f>
        <v>0</v>
      </c>
      <c r="NGK5" s="72">
        <f>INTESTAZIONE!NGL7</f>
        <v>0</v>
      </c>
      <c r="NGL5" s="72">
        <f>INTESTAZIONE!NGL8</f>
        <v>0</v>
      </c>
      <c r="NGS5" s="72">
        <f>INTESTAZIONE!NGT7</f>
        <v>0</v>
      </c>
      <c r="NGT5" s="72">
        <f>INTESTAZIONE!NGT8</f>
        <v>0</v>
      </c>
      <c r="NHA5" s="72">
        <f>INTESTAZIONE!NHB7</f>
        <v>0</v>
      </c>
      <c r="NHB5" s="72">
        <f>INTESTAZIONE!NHB8</f>
        <v>0</v>
      </c>
      <c r="NHI5" s="72">
        <f>INTESTAZIONE!NHJ7</f>
        <v>0</v>
      </c>
      <c r="NHJ5" s="72">
        <f>INTESTAZIONE!NHJ8</f>
        <v>0</v>
      </c>
      <c r="NHQ5" s="72">
        <f>INTESTAZIONE!NHR7</f>
        <v>0</v>
      </c>
      <c r="NHR5" s="72">
        <f>INTESTAZIONE!NHR8</f>
        <v>0</v>
      </c>
      <c r="NHY5" s="72">
        <f>INTESTAZIONE!NHZ7</f>
        <v>0</v>
      </c>
      <c r="NHZ5" s="72">
        <f>INTESTAZIONE!NHZ8</f>
        <v>0</v>
      </c>
      <c r="NIG5" s="72">
        <f>INTESTAZIONE!NIH7</f>
        <v>0</v>
      </c>
      <c r="NIH5" s="72">
        <f>INTESTAZIONE!NIH8</f>
        <v>0</v>
      </c>
      <c r="NIO5" s="72">
        <f>INTESTAZIONE!NIP7</f>
        <v>0</v>
      </c>
      <c r="NIP5" s="72">
        <f>INTESTAZIONE!NIP8</f>
        <v>0</v>
      </c>
      <c r="NIW5" s="72">
        <f>INTESTAZIONE!NIX7</f>
        <v>0</v>
      </c>
      <c r="NIX5" s="72">
        <f>INTESTAZIONE!NIX8</f>
        <v>0</v>
      </c>
      <c r="NJE5" s="72">
        <f>INTESTAZIONE!NJF7</f>
        <v>0</v>
      </c>
      <c r="NJF5" s="72">
        <f>INTESTAZIONE!NJF8</f>
        <v>0</v>
      </c>
      <c r="NJM5" s="72">
        <f>INTESTAZIONE!NJN7</f>
        <v>0</v>
      </c>
      <c r="NJN5" s="72">
        <f>INTESTAZIONE!NJN8</f>
        <v>0</v>
      </c>
      <c r="NJU5" s="72">
        <f>INTESTAZIONE!NJV7</f>
        <v>0</v>
      </c>
      <c r="NJV5" s="72">
        <f>INTESTAZIONE!NJV8</f>
        <v>0</v>
      </c>
      <c r="NKC5" s="72">
        <f>INTESTAZIONE!NKD7</f>
        <v>0</v>
      </c>
      <c r="NKD5" s="72">
        <f>INTESTAZIONE!NKD8</f>
        <v>0</v>
      </c>
      <c r="NKK5" s="72">
        <f>INTESTAZIONE!NKL7</f>
        <v>0</v>
      </c>
      <c r="NKL5" s="72">
        <f>INTESTAZIONE!NKL8</f>
        <v>0</v>
      </c>
      <c r="NKS5" s="72">
        <f>INTESTAZIONE!NKT7</f>
        <v>0</v>
      </c>
      <c r="NKT5" s="72">
        <f>INTESTAZIONE!NKT8</f>
        <v>0</v>
      </c>
      <c r="NLA5" s="72">
        <f>INTESTAZIONE!NLB7</f>
        <v>0</v>
      </c>
      <c r="NLB5" s="72">
        <f>INTESTAZIONE!NLB8</f>
        <v>0</v>
      </c>
      <c r="NLI5" s="72">
        <f>INTESTAZIONE!NLJ7</f>
        <v>0</v>
      </c>
      <c r="NLJ5" s="72">
        <f>INTESTAZIONE!NLJ8</f>
        <v>0</v>
      </c>
      <c r="NLQ5" s="72">
        <f>INTESTAZIONE!NLR7</f>
        <v>0</v>
      </c>
      <c r="NLR5" s="72">
        <f>INTESTAZIONE!NLR8</f>
        <v>0</v>
      </c>
      <c r="NLY5" s="72">
        <f>INTESTAZIONE!NLZ7</f>
        <v>0</v>
      </c>
      <c r="NLZ5" s="72">
        <f>INTESTAZIONE!NLZ8</f>
        <v>0</v>
      </c>
      <c r="NMG5" s="72">
        <f>INTESTAZIONE!NMH7</f>
        <v>0</v>
      </c>
      <c r="NMH5" s="72">
        <f>INTESTAZIONE!NMH8</f>
        <v>0</v>
      </c>
      <c r="NMO5" s="72">
        <f>INTESTAZIONE!NMP7</f>
        <v>0</v>
      </c>
      <c r="NMP5" s="72">
        <f>INTESTAZIONE!NMP8</f>
        <v>0</v>
      </c>
      <c r="NMW5" s="72">
        <f>INTESTAZIONE!NMX7</f>
        <v>0</v>
      </c>
      <c r="NMX5" s="72">
        <f>INTESTAZIONE!NMX8</f>
        <v>0</v>
      </c>
      <c r="NNE5" s="72">
        <f>INTESTAZIONE!NNF7</f>
        <v>0</v>
      </c>
      <c r="NNF5" s="72">
        <f>INTESTAZIONE!NNF8</f>
        <v>0</v>
      </c>
      <c r="NNM5" s="72">
        <f>INTESTAZIONE!NNN7</f>
        <v>0</v>
      </c>
      <c r="NNN5" s="72">
        <f>INTESTAZIONE!NNN8</f>
        <v>0</v>
      </c>
      <c r="NNU5" s="72">
        <f>INTESTAZIONE!NNV7</f>
        <v>0</v>
      </c>
      <c r="NNV5" s="72">
        <f>INTESTAZIONE!NNV8</f>
        <v>0</v>
      </c>
      <c r="NOC5" s="72">
        <f>INTESTAZIONE!NOD7</f>
        <v>0</v>
      </c>
      <c r="NOD5" s="72">
        <f>INTESTAZIONE!NOD8</f>
        <v>0</v>
      </c>
      <c r="NOK5" s="72">
        <f>INTESTAZIONE!NOL7</f>
        <v>0</v>
      </c>
      <c r="NOL5" s="72">
        <f>INTESTAZIONE!NOL8</f>
        <v>0</v>
      </c>
      <c r="NOS5" s="72">
        <f>INTESTAZIONE!NOT7</f>
        <v>0</v>
      </c>
      <c r="NOT5" s="72">
        <f>INTESTAZIONE!NOT8</f>
        <v>0</v>
      </c>
      <c r="NPA5" s="72">
        <f>INTESTAZIONE!NPB7</f>
        <v>0</v>
      </c>
      <c r="NPB5" s="72">
        <f>INTESTAZIONE!NPB8</f>
        <v>0</v>
      </c>
      <c r="NPI5" s="72">
        <f>INTESTAZIONE!NPJ7</f>
        <v>0</v>
      </c>
      <c r="NPJ5" s="72">
        <f>INTESTAZIONE!NPJ8</f>
        <v>0</v>
      </c>
      <c r="NPQ5" s="72">
        <f>INTESTAZIONE!NPR7</f>
        <v>0</v>
      </c>
      <c r="NPR5" s="72">
        <f>INTESTAZIONE!NPR8</f>
        <v>0</v>
      </c>
      <c r="NPY5" s="72">
        <f>INTESTAZIONE!NPZ7</f>
        <v>0</v>
      </c>
      <c r="NPZ5" s="72">
        <f>INTESTAZIONE!NPZ8</f>
        <v>0</v>
      </c>
      <c r="NQG5" s="72">
        <f>INTESTAZIONE!NQH7</f>
        <v>0</v>
      </c>
      <c r="NQH5" s="72">
        <f>INTESTAZIONE!NQH8</f>
        <v>0</v>
      </c>
      <c r="NQO5" s="72">
        <f>INTESTAZIONE!NQP7</f>
        <v>0</v>
      </c>
      <c r="NQP5" s="72">
        <f>INTESTAZIONE!NQP8</f>
        <v>0</v>
      </c>
      <c r="NQW5" s="72">
        <f>INTESTAZIONE!NQX7</f>
        <v>0</v>
      </c>
      <c r="NQX5" s="72">
        <f>INTESTAZIONE!NQX8</f>
        <v>0</v>
      </c>
      <c r="NRE5" s="72">
        <f>INTESTAZIONE!NRF7</f>
        <v>0</v>
      </c>
      <c r="NRF5" s="72">
        <f>INTESTAZIONE!NRF8</f>
        <v>0</v>
      </c>
      <c r="NRM5" s="72">
        <f>INTESTAZIONE!NRN7</f>
        <v>0</v>
      </c>
      <c r="NRN5" s="72">
        <f>INTESTAZIONE!NRN8</f>
        <v>0</v>
      </c>
      <c r="NRU5" s="72">
        <f>INTESTAZIONE!NRV7</f>
        <v>0</v>
      </c>
      <c r="NRV5" s="72">
        <f>INTESTAZIONE!NRV8</f>
        <v>0</v>
      </c>
      <c r="NSC5" s="72">
        <f>INTESTAZIONE!NSD7</f>
        <v>0</v>
      </c>
      <c r="NSD5" s="72">
        <f>INTESTAZIONE!NSD8</f>
        <v>0</v>
      </c>
      <c r="NSK5" s="72">
        <f>INTESTAZIONE!NSL7</f>
        <v>0</v>
      </c>
      <c r="NSL5" s="72">
        <f>INTESTAZIONE!NSL8</f>
        <v>0</v>
      </c>
      <c r="NSS5" s="72">
        <f>INTESTAZIONE!NST7</f>
        <v>0</v>
      </c>
      <c r="NST5" s="72">
        <f>INTESTAZIONE!NST8</f>
        <v>0</v>
      </c>
      <c r="NTA5" s="72">
        <f>INTESTAZIONE!NTB7</f>
        <v>0</v>
      </c>
      <c r="NTB5" s="72">
        <f>INTESTAZIONE!NTB8</f>
        <v>0</v>
      </c>
      <c r="NTI5" s="72">
        <f>INTESTAZIONE!NTJ7</f>
        <v>0</v>
      </c>
      <c r="NTJ5" s="72">
        <f>INTESTAZIONE!NTJ8</f>
        <v>0</v>
      </c>
      <c r="NTQ5" s="72">
        <f>INTESTAZIONE!NTR7</f>
        <v>0</v>
      </c>
      <c r="NTR5" s="72">
        <f>INTESTAZIONE!NTR8</f>
        <v>0</v>
      </c>
      <c r="NTY5" s="72">
        <f>INTESTAZIONE!NTZ7</f>
        <v>0</v>
      </c>
      <c r="NTZ5" s="72">
        <f>INTESTAZIONE!NTZ8</f>
        <v>0</v>
      </c>
      <c r="NUG5" s="72">
        <f>INTESTAZIONE!NUH7</f>
        <v>0</v>
      </c>
      <c r="NUH5" s="72">
        <f>INTESTAZIONE!NUH8</f>
        <v>0</v>
      </c>
      <c r="NUO5" s="72">
        <f>INTESTAZIONE!NUP7</f>
        <v>0</v>
      </c>
      <c r="NUP5" s="72">
        <f>INTESTAZIONE!NUP8</f>
        <v>0</v>
      </c>
      <c r="NUW5" s="72">
        <f>INTESTAZIONE!NUX7</f>
        <v>0</v>
      </c>
      <c r="NUX5" s="72">
        <f>INTESTAZIONE!NUX8</f>
        <v>0</v>
      </c>
      <c r="NVE5" s="72">
        <f>INTESTAZIONE!NVF7</f>
        <v>0</v>
      </c>
      <c r="NVF5" s="72">
        <f>INTESTAZIONE!NVF8</f>
        <v>0</v>
      </c>
      <c r="NVM5" s="72">
        <f>INTESTAZIONE!NVN7</f>
        <v>0</v>
      </c>
      <c r="NVN5" s="72">
        <f>INTESTAZIONE!NVN8</f>
        <v>0</v>
      </c>
      <c r="NVU5" s="72">
        <f>INTESTAZIONE!NVV7</f>
        <v>0</v>
      </c>
      <c r="NVV5" s="72">
        <f>INTESTAZIONE!NVV8</f>
        <v>0</v>
      </c>
      <c r="NWC5" s="72">
        <f>INTESTAZIONE!NWD7</f>
        <v>0</v>
      </c>
      <c r="NWD5" s="72">
        <f>INTESTAZIONE!NWD8</f>
        <v>0</v>
      </c>
      <c r="NWK5" s="72">
        <f>INTESTAZIONE!NWL7</f>
        <v>0</v>
      </c>
      <c r="NWL5" s="72">
        <f>INTESTAZIONE!NWL8</f>
        <v>0</v>
      </c>
      <c r="NWS5" s="72">
        <f>INTESTAZIONE!NWT7</f>
        <v>0</v>
      </c>
      <c r="NWT5" s="72">
        <f>INTESTAZIONE!NWT8</f>
        <v>0</v>
      </c>
      <c r="NXA5" s="72">
        <f>INTESTAZIONE!NXB7</f>
        <v>0</v>
      </c>
      <c r="NXB5" s="72">
        <f>INTESTAZIONE!NXB8</f>
        <v>0</v>
      </c>
      <c r="NXI5" s="72">
        <f>INTESTAZIONE!NXJ7</f>
        <v>0</v>
      </c>
      <c r="NXJ5" s="72">
        <f>INTESTAZIONE!NXJ8</f>
        <v>0</v>
      </c>
      <c r="NXQ5" s="72">
        <f>INTESTAZIONE!NXR7</f>
        <v>0</v>
      </c>
      <c r="NXR5" s="72">
        <f>INTESTAZIONE!NXR8</f>
        <v>0</v>
      </c>
      <c r="NXY5" s="72">
        <f>INTESTAZIONE!NXZ7</f>
        <v>0</v>
      </c>
      <c r="NXZ5" s="72">
        <f>INTESTAZIONE!NXZ8</f>
        <v>0</v>
      </c>
      <c r="NYG5" s="72">
        <f>INTESTAZIONE!NYH7</f>
        <v>0</v>
      </c>
      <c r="NYH5" s="72">
        <f>INTESTAZIONE!NYH8</f>
        <v>0</v>
      </c>
      <c r="NYO5" s="72">
        <f>INTESTAZIONE!NYP7</f>
        <v>0</v>
      </c>
      <c r="NYP5" s="72">
        <f>INTESTAZIONE!NYP8</f>
        <v>0</v>
      </c>
      <c r="NYW5" s="72">
        <f>INTESTAZIONE!NYX7</f>
        <v>0</v>
      </c>
      <c r="NYX5" s="72">
        <f>INTESTAZIONE!NYX8</f>
        <v>0</v>
      </c>
      <c r="NZE5" s="72">
        <f>INTESTAZIONE!NZF7</f>
        <v>0</v>
      </c>
      <c r="NZF5" s="72">
        <f>INTESTAZIONE!NZF8</f>
        <v>0</v>
      </c>
      <c r="NZM5" s="72">
        <f>INTESTAZIONE!NZN7</f>
        <v>0</v>
      </c>
      <c r="NZN5" s="72">
        <f>INTESTAZIONE!NZN8</f>
        <v>0</v>
      </c>
      <c r="NZU5" s="72">
        <f>INTESTAZIONE!NZV7</f>
        <v>0</v>
      </c>
      <c r="NZV5" s="72">
        <f>INTESTAZIONE!NZV8</f>
        <v>0</v>
      </c>
      <c r="OAC5" s="72">
        <f>INTESTAZIONE!OAD7</f>
        <v>0</v>
      </c>
      <c r="OAD5" s="72">
        <f>INTESTAZIONE!OAD8</f>
        <v>0</v>
      </c>
      <c r="OAK5" s="72">
        <f>INTESTAZIONE!OAL7</f>
        <v>0</v>
      </c>
      <c r="OAL5" s="72">
        <f>INTESTAZIONE!OAL8</f>
        <v>0</v>
      </c>
      <c r="OAS5" s="72">
        <f>INTESTAZIONE!OAT7</f>
        <v>0</v>
      </c>
      <c r="OAT5" s="72">
        <f>INTESTAZIONE!OAT8</f>
        <v>0</v>
      </c>
      <c r="OBA5" s="72">
        <f>INTESTAZIONE!OBB7</f>
        <v>0</v>
      </c>
      <c r="OBB5" s="72">
        <f>INTESTAZIONE!OBB8</f>
        <v>0</v>
      </c>
      <c r="OBI5" s="72">
        <f>INTESTAZIONE!OBJ7</f>
        <v>0</v>
      </c>
      <c r="OBJ5" s="72">
        <f>INTESTAZIONE!OBJ8</f>
        <v>0</v>
      </c>
      <c r="OBQ5" s="72">
        <f>INTESTAZIONE!OBR7</f>
        <v>0</v>
      </c>
      <c r="OBR5" s="72">
        <f>INTESTAZIONE!OBR8</f>
        <v>0</v>
      </c>
      <c r="OBY5" s="72">
        <f>INTESTAZIONE!OBZ7</f>
        <v>0</v>
      </c>
      <c r="OBZ5" s="72">
        <f>INTESTAZIONE!OBZ8</f>
        <v>0</v>
      </c>
      <c r="OCG5" s="72">
        <f>INTESTAZIONE!OCH7</f>
        <v>0</v>
      </c>
      <c r="OCH5" s="72">
        <f>INTESTAZIONE!OCH8</f>
        <v>0</v>
      </c>
      <c r="OCO5" s="72">
        <f>INTESTAZIONE!OCP7</f>
        <v>0</v>
      </c>
      <c r="OCP5" s="72">
        <f>INTESTAZIONE!OCP8</f>
        <v>0</v>
      </c>
      <c r="OCW5" s="72">
        <f>INTESTAZIONE!OCX7</f>
        <v>0</v>
      </c>
      <c r="OCX5" s="72">
        <f>INTESTAZIONE!OCX8</f>
        <v>0</v>
      </c>
      <c r="ODE5" s="72">
        <f>INTESTAZIONE!ODF7</f>
        <v>0</v>
      </c>
      <c r="ODF5" s="72">
        <f>INTESTAZIONE!ODF8</f>
        <v>0</v>
      </c>
      <c r="ODM5" s="72">
        <f>INTESTAZIONE!ODN7</f>
        <v>0</v>
      </c>
      <c r="ODN5" s="72">
        <f>INTESTAZIONE!ODN8</f>
        <v>0</v>
      </c>
      <c r="ODU5" s="72">
        <f>INTESTAZIONE!ODV7</f>
        <v>0</v>
      </c>
      <c r="ODV5" s="72">
        <f>INTESTAZIONE!ODV8</f>
        <v>0</v>
      </c>
      <c r="OEC5" s="72">
        <f>INTESTAZIONE!OED7</f>
        <v>0</v>
      </c>
      <c r="OED5" s="72">
        <f>INTESTAZIONE!OED8</f>
        <v>0</v>
      </c>
      <c r="OEK5" s="72">
        <f>INTESTAZIONE!OEL7</f>
        <v>0</v>
      </c>
      <c r="OEL5" s="72">
        <f>INTESTAZIONE!OEL8</f>
        <v>0</v>
      </c>
      <c r="OES5" s="72">
        <f>INTESTAZIONE!OET7</f>
        <v>0</v>
      </c>
      <c r="OET5" s="72">
        <f>INTESTAZIONE!OET8</f>
        <v>0</v>
      </c>
      <c r="OFA5" s="72">
        <f>INTESTAZIONE!OFB7</f>
        <v>0</v>
      </c>
      <c r="OFB5" s="72">
        <f>INTESTAZIONE!OFB8</f>
        <v>0</v>
      </c>
      <c r="OFI5" s="72">
        <f>INTESTAZIONE!OFJ7</f>
        <v>0</v>
      </c>
      <c r="OFJ5" s="72">
        <f>INTESTAZIONE!OFJ8</f>
        <v>0</v>
      </c>
      <c r="OFQ5" s="72">
        <f>INTESTAZIONE!OFR7</f>
        <v>0</v>
      </c>
      <c r="OFR5" s="72">
        <f>INTESTAZIONE!OFR8</f>
        <v>0</v>
      </c>
      <c r="OFY5" s="72">
        <f>INTESTAZIONE!OFZ7</f>
        <v>0</v>
      </c>
      <c r="OFZ5" s="72">
        <f>INTESTAZIONE!OFZ8</f>
        <v>0</v>
      </c>
      <c r="OGG5" s="72">
        <f>INTESTAZIONE!OGH7</f>
        <v>0</v>
      </c>
      <c r="OGH5" s="72">
        <f>INTESTAZIONE!OGH8</f>
        <v>0</v>
      </c>
      <c r="OGO5" s="72">
        <f>INTESTAZIONE!OGP7</f>
        <v>0</v>
      </c>
      <c r="OGP5" s="72">
        <f>INTESTAZIONE!OGP8</f>
        <v>0</v>
      </c>
      <c r="OGW5" s="72">
        <f>INTESTAZIONE!OGX7</f>
        <v>0</v>
      </c>
      <c r="OGX5" s="72">
        <f>INTESTAZIONE!OGX8</f>
        <v>0</v>
      </c>
      <c r="OHE5" s="72">
        <f>INTESTAZIONE!OHF7</f>
        <v>0</v>
      </c>
      <c r="OHF5" s="72">
        <f>INTESTAZIONE!OHF8</f>
        <v>0</v>
      </c>
      <c r="OHM5" s="72">
        <f>INTESTAZIONE!OHN7</f>
        <v>0</v>
      </c>
      <c r="OHN5" s="72">
        <f>INTESTAZIONE!OHN8</f>
        <v>0</v>
      </c>
      <c r="OHU5" s="72">
        <f>INTESTAZIONE!OHV7</f>
        <v>0</v>
      </c>
      <c r="OHV5" s="72">
        <f>INTESTAZIONE!OHV8</f>
        <v>0</v>
      </c>
      <c r="OIC5" s="72">
        <f>INTESTAZIONE!OID7</f>
        <v>0</v>
      </c>
      <c r="OID5" s="72">
        <f>INTESTAZIONE!OID8</f>
        <v>0</v>
      </c>
      <c r="OIK5" s="72">
        <f>INTESTAZIONE!OIL7</f>
        <v>0</v>
      </c>
      <c r="OIL5" s="72">
        <f>INTESTAZIONE!OIL8</f>
        <v>0</v>
      </c>
      <c r="OIS5" s="72">
        <f>INTESTAZIONE!OIT7</f>
        <v>0</v>
      </c>
      <c r="OIT5" s="72">
        <f>INTESTAZIONE!OIT8</f>
        <v>0</v>
      </c>
      <c r="OJA5" s="72">
        <f>INTESTAZIONE!OJB7</f>
        <v>0</v>
      </c>
      <c r="OJB5" s="72">
        <f>INTESTAZIONE!OJB8</f>
        <v>0</v>
      </c>
      <c r="OJI5" s="72">
        <f>INTESTAZIONE!OJJ7</f>
        <v>0</v>
      </c>
      <c r="OJJ5" s="72">
        <f>INTESTAZIONE!OJJ8</f>
        <v>0</v>
      </c>
      <c r="OJQ5" s="72">
        <f>INTESTAZIONE!OJR7</f>
        <v>0</v>
      </c>
      <c r="OJR5" s="72">
        <f>INTESTAZIONE!OJR8</f>
        <v>0</v>
      </c>
      <c r="OJY5" s="72">
        <f>INTESTAZIONE!OJZ7</f>
        <v>0</v>
      </c>
      <c r="OJZ5" s="72">
        <f>INTESTAZIONE!OJZ8</f>
        <v>0</v>
      </c>
      <c r="OKG5" s="72">
        <f>INTESTAZIONE!OKH7</f>
        <v>0</v>
      </c>
      <c r="OKH5" s="72">
        <f>INTESTAZIONE!OKH8</f>
        <v>0</v>
      </c>
      <c r="OKO5" s="72">
        <f>INTESTAZIONE!OKP7</f>
        <v>0</v>
      </c>
      <c r="OKP5" s="72">
        <f>INTESTAZIONE!OKP8</f>
        <v>0</v>
      </c>
      <c r="OKW5" s="72">
        <f>INTESTAZIONE!OKX7</f>
        <v>0</v>
      </c>
      <c r="OKX5" s="72">
        <f>INTESTAZIONE!OKX8</f>
        <v>0</v>
      </c>
      <c r="OLE5" s="72">
        <f>INTESTAZIONE!OLF7</f>
        <v>0</v>
      </c>
      <c r="OLF5" s="72">
        <f>INTESTAZIONE!OLF8</f>
        <v>0</v>
      </c>
      <c r="OLM5" s="72">
        <f>INTESTAZIONE!OLN7</f>
        <v>0</v>
      </c>
      <c r="OLN5" s="72">
        <f>INTESTAZIONE!OLN8</f>
        <v>0</v>
      </c>
      <c r="OLU5" s="72">
        <f>INTESTAZIONE!OLV7</f>
        <v>0</v>
      </c>
      <c r="OLV5" s="72">
        <f>INTESTAZIONE!OLV8</f>
        <v>0</v>
      </c>
      <c r="OMC5" s="72">
        <f>INTESTAZIONE!OMD7</f>
        <v>0</v>
      </c>
      <c r="OMD5" s="72">
        <f>INTESTAZIONE!OMD8</f>
        <v>0</v>
      </c>
      <c r="OMK5" s="72">
        <f>INTESTAZIONE!OML7</f>
        <v>0</v>
      </c>
      <c r="OML5" s="72">
        <f>INTESTAZIONE!OML8</f>
        <v>0</v>
      </c>
      <c r="OMS5" s="72">
        <f>INTESTAZIONE!OMT7</f>
        <v>0</v>
      </c>
      <c r="OMT5" s="72">
        <f>INTESTAZIONE!OMT8</f>
        <v>0</v>
      </c>
      <c r="ONA5" s="72">
        <f>INTESTAZIONE!ONB7</f>
        <v>0</v>
      </c>
      <c r="ONB5" s="72">
        <f>INTESTAZIONE!ONB8</f>
        <v>0</v>
      </c>
      <c r="ONI5" s="72">
        <f>INTESTAZIONE!ONJ7</f>
        <v>0</v>
      </c>
      <c r="ONJ5" s="72">
        <f>INTESTAZIONE!ONJ8</f>
        <v>0</v>
      </c>
      <c r="ONQ5" s="72">
        <f>INTESTAZIONE!ONR7</f>
        <v>0</v>
      </c>
      <c r="ONR5" s="72">
        <f>INTESTAZIONE!ONR8</f>
        <v>0</v>
      </c>
      <c r="ONY5" s="72">
        <f>INTESTAZIONE!ONZ7</f>
        <v>0</v>
      </c>
      <c r="ONZ5" s="72">
        <f>INTESTAZIONE!ONZ8</f>
        <v>0</v>
      </c>
      <c r="OOG5" s="72">
        <f>INTESTAZIONE!OOH7</f>
        <v>0</v>
      </c>
      <c r="OOH5" s="72">
        <f>INTESTAZIONE!OOH8</f>
        <v>0</v>
      </c>
      <c r="OOO5" s="72">
        <f>INTESTAZIONE!OOP7</f>
        <v>0</v>
      </c>
      <c r="OOP5" s="72">
        <f>INTESTAZIONE!OOP8</f>
        <v>0</v>
      </c>
      <c r="OOW5" s="72">
        <f>INTESTAZIONE!OOX7</f>
        <v>0</v>
      </c>
      <c r="OOX5" s="72">
        <f>INTESTAZIONE!OOX8</f>
        <v>0</v>
      </c>
      <c r="OPE5" s="72">
        <f>INTESTAZIONE!OPF7</f>
        <v>0</v>
      </c>
      <c r="OPF5" s="72">
        <f>INTESTAZIONE!OPF8</f>
        <v>0</v>
      </c>
      <c r="OPM5" s="72">
        <f>INTESTAZIONE!OPN7</f>
        <v>0</v>
      </c>
      <c r="OPN5" s="72">
        <f>INTESTAZIONE!OPN8</f>
        <v>0</v>
      </c>
      <c r="OPU5" s="72">
        <f>INTESTAZIONE!OPV7</f>
        <v>0</v>
      </c>
      <c r="OPV5" s="72">
        <f>INTESTAZIONE!OPV8</f>
        <v>0</v>
      </c>
      <c r="OQC5" s="72">
        <f>INTESTAZIONE!OQD7</f>
        <v>0</v>
      </c>
      <c r="OQD5" s="72">
        <f>INTESTAZIONE!OQD8</f>
        <v>0</v>
      </c>
      <c r="OQK5" s="72">
        <f>INTESTAZIONE!OQL7</f>
        <v>0</v>
      </c>
      <c r="OQL5" s="72">
        <f>INTESTAZIONE!OQL8</f>
        <v>0</v>
      </c>
      <c r="OQS5" s="72">
        <f>INTESTAZIONE!OQT7</f>
        <v>0</v>
      </c>
      <c r="OQT5" s="72">
        <f>INTESTAZIONE!OQT8</f>
        <v>0</v>
      </c>
      <c r="ORA5" s="72">
        <f>INTESTAZIONE!ORB7</f>
        <v>0</v>
      </c>
      <c r="ORB5" s="72">
        <f>INTESTAZIONE!ORB8</f>
        <v>0</v>
      </c>
      <c r="ORI5" s="72">
        <f>INTESTAZIONE!ORJ7</f>
        <v>0</v>
      </c>
      <c r="ORJ5" s="72">
        <f>INTESTAZIONE!ORJ8</f>
        <v>0</v>
      </c>
      <c r="ORQ5" s="72">
        <f>INTESTAZIONE!ORR7</f>
        <v>0</v>
      </c>
      <c r="ORR5" s="72">
        <f>INTESTAZIONE!ORR8</f>
        <v>0</v>
      </c>
      <c r="ORY5" s="72">
        <f>INTESTAZIONE!ORZ7</f>
        <v>0</v>
      </c>
      <c r="ORZ5" s="72">
        <f>INTESTAZIONE!ORZ8</f>
        <v>0</v>
      </c>
      <c r="OSG5" s="72">
        <f>INTESTAZIONE!OSH7</f>
        <v>0</v>
      </c>
      <c r="OSH5" s="72">
        <f>INTESTAZIONE!OSH8</f>
        <v>0</v>
      </c>
      <c r="OSO5" s="72">
        <f>INTESTAZIONE!OSP7</f>
        <v>0</v>
      </c>
      <c r="OSP5" s="72">
        <f>INTESTAZIONE!OSP8</f>
        <v>0</v>
      </c>
      <c r="OSW5" s="72">
        <f>INTESTAZIONE!OSX7</f>
        <v>0</v>
      </c>
      <c r="OSX5" s="72">
        <f>INTESTAZIONE!OSX8</f>
        <v>0</v>
      </c>
      <c r="OTE5" s="72">
        <f>INTESTAZIONE!OTF7</f>
        <v>0</v>
      </c>
      <c r="OTF5" s="72">
        <f>INTESTAZIONE!OTF8</f>
        <v>0</v>
      </c>
      <c r="OTM5" s="72">
        <f>INTESTAZIONE!OTN7</f>
        <v>0</v>
      </c>
      <c r="OTN5" s="72">
        <f>INTESTAZIONE!OTN8</f>
        <v>0</v>
      </c>
      <c r="OTU5" s="72">
        <f>INTESTAZIONE!OTV7</f>
        <v>0</v>
      </c>
      <c r="OTV5" s="72">
        <f>INTESTAZIONE!OTV8</f>
        <v>0</v>
      </c>
      <c r="OUC5" s="72">
        <f>INTESTAZIONE!OUD7</f>
        <v>0</v>
      </c>
      <c r="OUD5" s="72">
        <f>INTESTAZIONE!OUD8</f>
        <v>0</v>
      </c>
      <c r="OUK5" s="72">
        <f>INTESTAZIONE!OUL7</f>
        <v>0</v>
      </c>
      <c r="OUL5" s="72">
        <f>INTESTAZIONE!OUL8</f>
        <v>0</v>
      </c>
      <c r="OUS5" s="72">
        <f>INTESTAZIONE!OUT7</f>
        <v>0</v>
      </c>
      <c r="OUT5" s="72">
        <f>INTESTAZIONE!OUT8</f>
        <v>0</v>
      </c>
      <c r="OVA5" s="72">
        <f>INTESTAZIONE!OVB7</f>
        <v>0</v>
      </c>
      <c r="OVB5" s="72">
        <f>INTESTAZIONE!OVB8</f>
        <v>0</v>
      </c>
      <c r="OVI5" s="72">
        <f>INTESTAZIONE!OVJ7</f>
        <v>0</v>
      </c>
      <c r="OVJ5" s="72">
        <f>INTESTAZIONE!OVJ8</f>
        <v>0</v>
      </c>
      <c r="OVQ5" s="72">
        <f>INTESTAZIONE!OVR7</f>
        <v>0</v>
      </c>
      <c r="OVR5" s="72">
        <f>INTESTAZIONE!OVR8</f>
        <v>0</v>
      </c>
      <c r="OVY5" s="72">
        <f>INTESTAZIONE!OVZ7</f>
        <v>0</v>
      </c>
      <c r="OVZ5" s="72">
        <f>INTESTAZIONE!OVZ8</f>
        <v>0</v>
      </c>
      <c r="OWG5" s="72">
        <f>INTESTAZIONE!OWH7</f>
        <v>0</v>
      </c>
      <c r="OWH5" s="72">
        <f>INTESTAZIONE!OWH8</f>
        <v>0</v>
      </c>
      <c r="OWO5" s="72">
        <f>INTESTAZIONE!OWP7</f>
        <v>0</v>
      </c>
      <c r="OWP5" s="72">
        <f>INTESTAZIONE!OWP8</f>
        <v>0</v>
      </c>
      <c r="OWW5" s="72">
        <f>INTESTAZIONE!OWX7</f>
        <v>0</v>
      </c>
      <c r="OWX5" s="72">
        <f>INTESTAZIONE!OWX8</f>
        <v>0</v>
      </c>
      <c r="OXE5" s="72">
        <f>INTESTAZIONE!OXF7</f>
        <v>0</v>
      </c>
      <c r="OXF5" s="72">
        <f>INTESTAZIONE!OXF8</f>
        <v>0</v>
      </c>
      <c r="OXM5" s="72">
        <f>INTESTAZIONE!OXN7</f>
        <v>0</v>
      </c>
      <c r="OXN5" s="72">
        <f>INTESTAZIONE!OXN8</f>
        <v>0</v>
      </c>
      <c r="OXU5" s="72">
        <f>INTESTAZIONE!OXV7</f>
        <v>0</v>
      </c>
      <c r="OXV5" s="72">
        <f>INTESTAZIONE!OXV8</f>
        <v>0</v>
      </c>
      <c r="OYC5" s="72">
        <f>INTESTAZIONE!OYD7</f>
        <v>0</v>
      </c>
      <c r="OYD5" s="72">
        <f>INTESTAZIONE!OYD8</f>
        <v>0</v>
      </c>
      <c r="OYK5" s="72">
        <f>INTESTAZIONE!OYL7</f>
        <v>0</v>
      </c>
      <c r="OYL5" s="72">
        <f>INTESTAZIONE!OYL8</f>
        <v>0</v>
      </c>
      <c r="OYS5" s="72">
        <f>INTESTAZIONE!OYT7</f>
        <v>0</v>
      </c>
      <c r="OYT5" s="72">
        <f>INTESTAZIONE!OYT8</f>
        <v>0</v>
      </c>
      <c r="OZA5" s="72">
        <f>INTESTAZIONE!OZB7</f>
        <v>0</v>
      </c>
      <c r="OZB5" s="72">
        <f>INTESTAZIONE!OZB8</f>
        <v>0</v>
      </c>
      <c r="OZI5" s="72">
        <f>INTESTAZIONE!OZJ7</f>
        <v>0</v>
      </c>
      <c r="OZJ5" s="72">
        <f>INTESTAZIONE!OZJ8</f>
        <v>0</v>
      </c>
      <c r="OZQ5" s="72">
        <f>INTESTAZIONE!OZR7</f>
        <v>0</v>
      </c>
      <c r="OZR5" s="72">
        <f>INTESTAZIONE!OZR8</f>
        <v>0</v>
      </c>
      <c r="OZY5" s="72">
        <f>INTESTAZIONE!OZZ7</f>
        <v>0</v>
      </c>
      <c r="OZZ5" s="72">
        <f>INTESTAZIONE!OZZ8</f>
        <v>0</v>
      </c>
      <c r="PAG5" s="72">
        <f>INTESTAZIONE!PAH7</f>
        <v>0</v>
      </c>
      <c r="PAH5" s="72">
        <f>INTESTAZIONE!PAH8</f>
        <v>0</v>
      </c>
      <c r="PAO5" s="72">
        <f>INTESTAZIONE!PAP7</f>
        <v>0</v>
      </c>
      <c r="PAP5" s="72">
        <f>INTESTAZIONE!PAP8</f>
        <v>0</v>
      </c>
      <c r="PAW5" s="72">
        <f>INTESTAZIONE!PAX7</f>
        <v>0</v>
      </c>
      <c r="PAX5" s="72">
        <f>INTESTAZIONE!PAX8</f>
        <v>0</v>
      </c>
      <c r="PBE5" s="72">
        <f>INTESTAZIONE!PBF7</f>
        <v>0</v>
      </c>
      <c r="PBF5" s="72">
        <f>INTESTAZIONE!PBF8</f>
        <v>0</v>
      </c>
      <c r="PBM5" s="72">
        <f>INTESTAZIONE!PBN7</f>
        <v>0</v>
      </c>
      <c r="PBN5" s="72">
        <f>INTESTAZIONE!PBN8</f>
        <v>0</v>
      </c>
      <c r="PBU5" s="72">
        <f>INTESTAZIONE!PBV7</f>
        <v>0</v>
      </c>
      <c r="PBV5" s="72">
        <f>INTESTAZIONE!PBV8</f>
        <v>0</v>
      </c>
      <c r="PCC5" s="72">
        <f>INTESTAZIONE!PCD7</f>
        <v>0</v>
      </c>
      <c r="PCD5" s="72">
        <f>INTESTAZIONE!PCD8</f>
        <v>0</v>
      </c>
      <c r="PCK5" s="72">
        <f>INTESTAZIONE!PCL7</f>
        <v>0</v>
      </c>
      <c r="PCL5" s="72">
        <f>INTESTAZIONE!PCL8</f>
        <v>0</v>
      </c>
      <c r="PCS5" s="72">
        <f>INTESTAZIONE!PCT7</f>
        <v>0</v>
      </c>
      <c r="PCT5" s="72">
        <f>INTESTAZIONE!PCT8</f>
        <v>0</v>
      </c>
      <c r="PDA5" s="72">
        <f>INTESTAZIONE!PDB7</f>
        <v>0</v>
      </c>
      <c r="PDB5" s="72">
        <f>INTESTAZIONE!PDB8</f>
        <v>0</v>
      </c>
      <c r="PDI5" s="72">
        <f>INTESTAZIONE!PDJ7</f>
        <v>0</v>
      </c>
      <c r="PDJ5" s="72">
        <f>INTESTAZIONE!PDJ8</f>
        <v>0</v>
      </c>
      <c r="PDQ5" s="72">
        <f>INTESTAZIONE!PDR7</f>
        <v>0</v>
      </c>
      <c r="PDR5" s="72">
        <f>INTESTAZIONE!PDR8</f>
        <v>0</v>
      </c>
      <c r="PDY5" s="72">
        <f>INTESTAZIONE!PDZ7</f>
        <v>0</v>
      </c>
      <c r="PDZ5" s="72">
        <f>INTESTAZIONE!PDZ8</f>
        <v>0</v>
      </c>
      <c r="PEG5" s="72">
        <f>INTESTAZIONE!PEH7</f>
        <v>0</v>
      </c>
      <c r="PEH5" s="72">
        <f>INTESTAZIONE!PEH8</f>
        <v>0</v>
      </c>
      <c r="PEO5" s="72">
        <f>INTESTAZIONE!PEP7</f>
        <v>0</v>
      </c>
      <c r="PEP5" s="72">
        <f>INTESTAZIONE!PEP8</f>
        <v>0</v>
      </c>
      <c r="PEW5" s="72">
        <f>INTESTAZIONE!PEX7</f>
        <v>0</v>
      </c>
      <c r="PEX5" s="72">
        <f>INTESTAZIONE!PEX8</f>
        <v>0</v>
      </c>
      <c r="PFE5" s="72">
        <f>INTESTAZIONE!PFF7</f>
        <v>0</v>
      </c>
      <c r="PFF5" s="72">
        <f>INTESTAZIONE!PFF8</f>
        <v>0</v>
      </c>
      <c r="PFM5" s="72">
        <f>INTESTAZIONE!PFN7</f>
        <v>0</v>
      </c>
      <c r="PFN5" s="72">
        <f>INTESTAZIONE!PFN8</f>
        <v>0</v>
      </c>
      <c r="PFU5" s="72">
        <f>INTESTAZIONE!PFV7</f>
        <v>0</v>
      </c>
      <c r="PFV5" s="72">
        <f>INTESTAZIONE!PFV8</f>
        <v>0</v>
      </c>
      <c r="PGC5" s="72">
        <f>INTESTAZIONE!PGD7</f>
        <v>0</v>
      </c>
      <c r="PGD5" s="72">
        <f>INTESTAZIONE!PGD8</f>
        <v>0</v>
      </c>
      <c r="PGK5" s="72">
        <f>INTESTAZIONE!PGL7</f>
        <v>0</v>
      </c>
      <c r="PGL5" s="72">
        <f>INTESTAZIONE!PGL8</f>
        <v>0</v>
      </c>
      <c r="PGS5" s="72">
        <f>INTESTAZIONE!PGT7</f>
        <v>0</v>
      </c>
      <c r="PGT5" s="72">
        <f>INTESTAZIONE!PGT8</f>
        <v>0</v>
      </c>
      <c r="PHA5" s="72">
        <f>INTESTAZIONE!PHB7</f>
        <v>0</v>
      </c>
      <c r="PHB5" s="72">
        <f>INTESTAZIONE!PHB8</f>
        <v>0</v>
      </c>
      <c r="PHI5" s="72">
        <f>INTESTAZIONE!PHJ7</f>
        <v>0</v>
      </c>
      <c r="PHJ5" s="72">
        <f>INTESTAZIONE!PHJ8</f>
        <v>0</v>
      </c>
      <c r="PHQ5" s="72">
        <f>INTESTAZIONE!PHR7</f>
        <v>0</v>
      </c>
      <c r="PHR5" s="72">
        <f>INTESTAZIONE!PHR8</f>
        <v>0</v>
      </c>
      <c r="PHY5" s="72">
        <f>INTESTAZIONE!PHZ7</f>
        <v>0</v>
      </c>
      <c r="PHZ5" s="72">
        <f>INTESTAZIONE!PHZ8</f>
        <v>0</v>
      </c>
      <c r="PIG5" s="72">
        <f>INTESTAZIONE!PIH7</f>
        <v>0</v>
      </c>
      <c r="PIH5" s="72">
        <f>INTESTAZIONE!PIH8</f>
        <v>0</v>
      </c>
      <c r="PIO5" s="72">
        <f>INTESTAZIONE!PIP7</f>
        <v>0</v>
      </c>
      <c r="PIP5" s="72">
        <f>INTESTAZIONE!PIP8</f>
        <v>0</v>
      </c>
      <c r="PIW5" s="72">
        <f>INTESTAZIONE!PIX7</f>
        <v>0</v>
      </c>
      <c r="PIX5" s="72">
        <f>INTESTAZIONE!PIX8</f>
        <v>0</v>
      </c>
      <c r="PJE5" s="72">
        <f>INTESTAZIONE!PJF7</f>
        <v>0</v>
      </c>
      <c r="PJF5" s="72">
        <f>INTESTAZIONE!PJF8</f>
        <v>0</v>
      </c>
      <c r="PJM5" s="72">
        <f>INTESTAZIONE!PJN7</f>
        <v>0</v>
      </c>
      <c r="PJN5" s="72">
        <f>INTESTAZIONE!PJN8</f>
        <v>0</v>
      </c>
      <c r="PJU5" s="72">
        <f>INTESTAZIONE!PJV7</f>
        <v>0</v>
      </c>
      <c r="PJV5" s="72">
        <f>INTESTAZIONE!PJV8</f>
        <v>0</v>
      </c>
      <c r="PKC5" s="72">
        <f>INTESTAZIONE!PKD7</f>
        <v>0</v>
      </c>
      <c r="PKD5" s="72">
        <f>INTESTAZIONE!PKD8</f>
        <v>0</v>
      </c>
      <c r="PKK5" s="72">
        <f>INTESTAZIONE!PKL7</f>
        <v>0</v>
      </c>
      <c r="PKL5" s="72">
        <f>INTESTAZIONE!PKL8</f>
        <v>0</v>
      </c>
      <c r="PKS5" s="72">
        <f>INTESTAZIONE!PKT7</f>
        <v>0</v>
      </c>
      <c r="PKT5" s="72">
        <f>INTESTAZIONE!PKT8</f>
        <v>0</v>
      </c>
      <c r="PLA5" s="72">
        <f>INTESTAZIONE!PLB7</f>
        <v>0</v>
      </c>
      <c r="PLB5" s="72">
        <f>INTESTAZIONE!PLB8</f>
        <v>0</v>
      </c>
      <c r="PLI5" s="72">
        <f>INTESTAZIONE!PLJ7</f>
        <v>0</v>
      </c>
      <c r="PLJ5" s="72">
        <f>INTESTAZIONE!PLJ8</f>
        <v>0</v>
      </c>
      <c r="PLQ5" s="72">
        <f>INTESTAZIONE!PLR7</f>
        <v>0</v>
      </c>
      <c r="PLR5" s="72">
        <f>INTESTAZIONE!PLR8</f>
        <v>0</v>
      </c>
      <c r="PLY5" s="72">
        <f>INTESTAZIONE!PLZ7</f>
        <v>0</v>
      </c>
      <c r="PLZ5" s="72">
        <f>INTESTAZIONE!PLZ8</f>
        <v>0</v>
      </c>
      <c r="PMG5" s="72">
        <f>INTESTAZIONE!PMH7</f>
        <v>0</v>
      </c>
      <c r="PMH5" s="72">
        <f>INTESTAZIONE!PMH8</f>
        <v>0</v>
      </c>
      <c r="PMO5" s="72">
        <f>INTESTAZIONE!PMP7</f>
        <v>0</v>
      </c>
      <c r="PMP5" s="72">
        <f>INTESTAZIONE!PMP8</f>
        <v>0</v>
      </c>
      <c r="PMW5" s="72">
        <f>INTESTAZIONE!PMX7</f>
        <v>0</v>
      </c>
      <c r="PMX5" s="72">
        <f>INTESTAZIONE!PMX8</f>
        <v>0</v>
      </c>
      <c r="PNE5" s="72">
        <f>INTESTAZIONE!PNF7</f>
        <v>0</v>
      </c>
      <c r="PNF5" s="72">
        <f>INTESTAZIONE!PNF8</f>
        <v>0</v>
      </c>
      <c r="PNM5" s="72">
        <f>INTESTAZIONE!PNN7</f>
        <v>0</v>
      </c>
      <c r="PNN5" s="72">
        <f>INTESTAZIONE!PNN8</f>
        <v>0</v>
      </c>
      <c r="PNU5" s="72">
        <f>INTESTAZIONE!PNV7</f>
        <v>0</v>
      </c>
      <c r="PNV5" s="72">
        <f>INTESTAZIONE!PNV8</f>
        <v>0</v>
      </c>
      <c r="POC5" s="72">
        <f>INTESTAZIONE!POD7</f>
        <v>0</v>
      </c>
      <c r="POD5" s="72">
        <f>INTESTAZIONE!POD8</f>
        <v>0</v>
      </c>
      <c r="POK5" s="72">
        <f>INTESTAZIONE!POL7</f>
        <v>0</v>
      </c>
      <c r="POL5" s="72">
        <f>INTESTAZIONE!POL8</f>
        <v>0</v>
      </c>
      <c r="POS5" s="72">
        <f>INTESTAZIONE!POT7</f>
        <v>0</v>
      </c>
      <c r="POT5" s="72">
        <f>INTESTAZIONE!POT8</f>
        <v>0</v>
      </c>
      <c r="PPA5" s="72">
        <f>INTESTAZIONE!PPB7</f>
        <v>0</v>
      </c>
      <c r="PPB5" s="72">
        <f>INTESTAZIONE!PPB8</f>
        <v>0</v>
      </c>
      <c r="PPI5" s="72">
        <f>INTESTAZIONE!PPJ7</f>
        <v>0</v>
      </c>
      <c r="PPJ5" s="72">
        <f>INTESTAZIONE!PPJ8</f>
        <v>0</v>
      </c>
      <c r="PPQ5" s="72">
        <f>INTESTAZIONE!PPR7</f>
        <v>0</v>
      </c>
      <c r="PPR5" s="72">
        <f>INTESTAZIONE!PPR8</f>
        <v>0</v>
      </c>
      <c r="PPY5" s="72">
        <f>INTESTAZIONE!PPZ7</f>
        <v>0</v>
      </c>
      <c r="PPZ5" s="72">
        <f>INTESTAZIONE!PPZ8</f>
        <v>0</v>
      </c>
      <c r="PQG5" s="72">
        <f>INTESTAZIONE!PQH7</f>
        <v>0</v>
      </c>
      <c r="PQH5" s="72">
        <f>INTESTAZIONE!PQH8</f>
        <v>0</v>
      </c>
      <c r="PQO5" s="72">
        <f>INTESTAZIONE!PQP7</f>
        <v>0</v>
      </c>
      <c r="PQP5" s="72">
        <f>INTESTAZIONE!PQP8</f>
        <v>0</v>
      </c>
      <c r="PQW5" s="72">
        <f>INTESTAZIONE!PQX7</f>
        <v>0</v>
      </c>
      <c r="PQX5" s="72">
        <f>INTESTAZIONE!PQX8</f>
        <v>0</v>
      </c>
      <c r="PRE5" s="72">
        <f>INTESTAZIONE!PRF7</f>
        <v>0</v>
      </c>
      <c r="PRF5" s="72">
        <f>INTESTAZIONE!PRF8</f>
        <v>0</v>
      </c>
      <c r="PRM5" s="72">
        <f>INTESTAZIONE!PRN7</f>
        <v>0</v>
      </c>
      <c r="PRN5" s="72">
        <f>INTESTAZIONE!PRN8</f>
        <v>0</v>
      </c>
      <c r="PRU5" s="72">
        <f>INTESTAZIONE!PRV7</f>
        <v>0</v>
      </c>
      <c r="PRV5" s="72">
        <f>INTESTAZIONE!PRV8</f>
        <v>0</v>
      </c>
      <c r="PSC5" s="72">
        <f>INTESTAZIONE!PSD7</f>
        <v>0</v>
      </c>
      <c r="PSD5" s="72">
        <f>INTESTAZIONE!PSD8</f>
        <v>0</v>
      </c>
      <c r="PSK5" s="72">
        <f>INTESTAZIONE!PSL7</f>
        <v>0</v>
      </c>
      <c r="PSL5" s="72">
        <f>INTESTAZIONE!PSL8</f>
        <v>0</v>
      </c>
      <c r="PSS5" s="72">
        <f>INTESTAZIONE!PST7</f>
        <v>0</v>
      </c>
      <c r="PST5" s="72">
        <f>INTESTAZIONE!PST8</f>
        <v>0</v>
      </c>
      <c r="PTA5" s="72">
        <f>INTESTAZIONE!PTB7</f>
        <v>0</v>
      </c>
      <c r="PTB5" s="72">
        <f>INTESTAZIONE!PTB8</f>
        <v>0</v>
      </c>
      <c r="PTI5" s="72">
        <f>INTESTAZIONE!PTJ7</f>
        <v>0</v>
      </c>
      <c r="PTJ5" s="72">
        <f>INTESTAZIONE!PTJ8</f>
        <v>0</v>
      </c>
      <c r="PTQ5" s="72">
        <f>INTESTAZIONE!PTR7</f>
        <v>0</v>
      </c>
      <c r="PTR5" s="72">
        <f>INTESTAZIONE!PTR8</f>
        <v>0</v>
      </c>
      <c r="PTY5" s="72">
        <f>INTESTAZIONE!PTZ7</f>
        <v>0</v>
      </c>
      <c r="PTZ5" s="72">
        <f>INTESTAZIONE!PTZ8</f>
        <v>0</v>
      </c>
      <c r="PUG5" s="72">
        <f>INTESTAZIONE!PUH7</f>
        <v>0</v>
      </c>
      <c r="PUH5" s="72">
        <f>INTESTAZIONE!PUH8</f>
        <v>0</v>
      </c>
      <c r="PUO5" s="72">
        <f>INTESTAZIONE!PUP7</f>
        <v>0</v>
      </c>
      <c r="PUP5" s="72">
        <f>INTESTAZIONE!PUP8</f>
        <v>0</v>
      </c>
      <c r="PUW5" s="72">
        <f>INTESTAZIONE!PUX7</f>
        <v>0</v>
      </c>
      <c r="PUX5" s="72">
        <f>INTESTAZIONE!PUX8</f>
        <v>0</v>
      </c>
      <c r="PVE5" s="72">
        <f>INTESTAZIONE!PVF7</f>
        <v>0</v>
      </c>
      <c r="PVF5" s="72">
        <f>INTESTAZIONE!PVF8</f>
        <v>0</v>
      </c>
      <c r="PVM5" s="72">
        <f>INTESTAZIONE!PVN7</f>
        <v>0</v>
      </c>
      <c r="PVN5" s="72">
        <f>INTESTAZIONE!PVN8</f>
        <v>0</v>
      </c>
      <c r="PVU5" s="72">
        <f>INTESTAZIONE!PVV7</f>
        <v>0</v>
      </c>
      <c r="PVV5" s="72">
        <f>INTESTAZIONE!PVV8</f>
        <v>0</v>
      </c>
      <c r="PWC5" s="72">
        <f>INTESTAZIONE!PWD7</f>
        <v>0</v>
      </c>
      <c r="PWD5" s="72">
        <f>INTESTAZIONE!PWD8</f>
        <v>0</v>
      </c>
      <c r="PWK5" s="72">
        <f>INTESTAZIONE!PWL7</f>
        <v>0</v>
      </c>
      <c r="PWL5" s="72">
        <f>INTESTAZIONE!PWL8</f>
        <v>0</v>
      </c>
      <c r="PWS5" s="72">
        <f>INTESTAZIONE!PWT7</f>
        <v>0</v>
      </c>
      <c r="PWT5" s="72">
        <f>INTESTAZIONE!PWT8</f>
        <v>0</v>
      </c>
      <c r="PXA5" s="72">
        <f>INTESTAZIONE!PXB7</f>
        <v>0</v>
      </c>
      <c r="PXB5" s="72">
        <f>INTESTAZIONE!PXB8</f>
        <v>0</v>
      </c>
      <c r="PXI5" s="72">
        <f>INTESTAZIONE!PXJ7</f>
        <v>0</v>
      </c>
      <c r="PXJ5" s="72">
        <f>INTESTAZIONE!PXJ8</f>
        <v>0</v>
      </c>
      <c r="PXQ5" s="72">
        <f>INTESTAZIONE!PXR7</f>
        <v>0</v>
      </c>
      <c r="PXR5" s="72">
        <f>INTESTAZIONE!PXR8</f>
        <v>0</v>
      </c>
      <c r="PXY5" s="72">
        <f>INTESTAZIONE!PXZ7</f>
        <v>0</v>
      </c>
      <c r="PXZ5" s="72">
        <f>INTESTAZIONE!PXZ8</f>
        <v>0</v>
      </c>
      <c r="PYG5" s="72">
        <f>INTESTAZIONE!PYH7</f>
        <v>0</v>
      </c>
      <c r="PYH5" s="72">
        <f>INTESTAZIONE!PYH8</f>
        <v>0</v>
      </c>
      <c r="PYO5" s="72">
        <f>INTESTAZIONE!PYP7</f>
        <v>0</v>
      </c>
      <c r="PYP5" s="72">
        <f>INTESTAZIONE!PYP8</f>
        <v>0</v>
      </c>
      <c r="PYW5" s="72">
        <f>INTESTAZIONE!PYX7</f>
        <v>0</v>
      </c>
      <c r="PYX5" s="72">
        <f>INTESTAZIONE!PYX8</f>
        <v>0</v>
      </c>
      <c r="PZE5" s="72">
        <f>INTESTAZIONE!PZF7</f>
        <v>0</v>
      </c>
      <c r="PZF5" s="72">
        <f>INTESTAZIONE!PZF8</f>
        <v>0</v>
      </c>
      <c r="PZM5" s="72">
        <f>INTESTAZIONE!PZN7</f>
        <v>0</v>
      </c>
      <c r="PZN5" s="72">
        <f>INTESTAZIONE!PZN8</f>
        <v>0</v>
      </c>
      <c r="PZU5" s="72">
        <f>INTESTAZIONE!PZV7</f>
        <v>0</v>
      </c>
      <c r="PZV5" s="72">
        <f>INTESTAZIONE!PZV8</f>
        <v>0</v>
      </c>
      <c r="QAC5" s="72">
        <f>INTESTAZIONE!QAD7</f>
        <v>0</v>
      </c>
      <c r="QAD5" s="72">
        <f>INTESTAZIONE!QAD8</f>
        <v>0</v>
      </c>
      <c r="QAK5" s="72">
        <f>INTESTAZIONE!QAL7</f>
        <v>0</v>
      </c>
      <c r="QAL5" s="72">
        <f>INTESTAZIONE!QAL8</f>
        <v>0</v>
      </c>
      <c r="QAS5" s="72">
        <f>INTESTAZIONE!QAT7</f>
        <v>0</v>
      </c>
      <c r="QAT5" s="72">
        <f>INTESTAZIONE!QAT8</f>
        <v>0</v>
      </c>
      <c r="QBA5" s="72">
        <f>INTESTAZIONE!QBB7</f>
        <v>0</v>
      </c>
      <c r="QBB5" s="72">
        <f>INTESTAZIONE!QBB8</f>
        <v>0</v>
      </c>
      <c r="QBI5" s="72">
        <f>INTESTAZIONE!QBJ7</f>
        <v>0</v>
      </c>
      <c r="QBJ5" s="72">
        <f>INTESTAZIONE!QBJ8</f>
        <v>0</v>
      </c>
      <c r="QBQ5" s="72">
        <f>INTESTAZIONE!QBR7</f>
        <v>0</v>
      </c>
      <c r="QBR5" s="72">
        <f>INTESTAZIONE!QBR8</f>
        <v>0</v>
      </c>
      <c r="QBY5" s="72">
        <f>INTESTAZIONE!QBZ7</f>
        <v>0</v>
      </c>
      <c r="QBZ5" s="72">
        <f>INTESTAZIONE!QBZ8</f>
        <v>0</v>
      </c>
      <c r="QCG5" s="72">
        <f>INTESTAZIONE!QCH7</f>
        <v>0</v>
      </c>
      <c r="QCH5" s="72">
        <f>INTESTAZIONE!QCH8</f>
        <v>0</v>
      </c>
      <c r="QCO5" s="72">
        <f>INTESTAZIONE!QCP7</f>
        <v>0</v>
      </c>
      <c r="QCP5" s="72">
        <f>INTESTAZIONE!QCP8</f>
        <v>0</v>
      </c>
      <c r="QCW5" s="72">
        <f>INTESTAZIONE!QCX7</f>
        <v>0</v>
      </c>
      <c r="QCX5" s="72">
        <f>INTESTAZIONE!QCX8</f>
        <v>0</v>
      </c>
      <c r="QDE5" s="72">
        <f>INTESTAZIONE!QDF7</f>
        <v>0</v>
      </c>
      <c r="QDF5" s="72">
        <f>INTESTAZIONE!QDF8</f>
        <v>0</v>
      </c>
      <c r="QDM5" s="72">
        <f>INTESTAZIONE!QDN7</f>
        <v>0</v>
      </c>
      <c r="QDN5" s="72">
        <f>INTESTAZIONE!QDN8</f>
        <v>0</v>
      </c>
      <c r="QDU5" s="72">
        <f>INTESTAZIONE!QDV7</f>
        <v>0</v>
      </c>
      <c r="QDV5" s="72">
        <f>INTESTAZIONE!QDV8</f>
        <v>0</v>
      </c>
      <c r="QEC5" s="72">
        <f>INTESTAZIONE!QED7</f>
        <v>0</v>
      </c>
      <c r="QED5" s="72">
        <f>INTESTAZIONE!QED8</f>
        <v>0</v>
      </c>
      <c r="QEK5" s="72">
        <f>INTESTAZIONE!QEL7</f>
        <v>0</v>
      </c>
      <c r="QEL5" s="72">
        <f>INTESTAZIONE!QEL8</f>
        <v>0</v>
      </c>
      <c r="QES5" s="72">
        <f>INTESTAZIONE!QET7</f>
        <v>0</v>
      </c>
      <c r="QET5" s="72">
        <f>INTESTAZIONE!QET8</f>
        <v>0</v>
      </c>
      <c r="QFA5" s="72">
        <f>INTESTAZIONE!QFB7</f>
        <v>0</v>
      </c>
      <c r="QFB5" s="72">
        <f>INTESTAZIONE!QFB8</f>
        <v>0</v>
      </c>
      <c r="QFI5" s="72">
        <f>INTESTAZIONE!QFJ7</f>
        <v>0</v>
      </c>
      <c r="QFJ5" s="72">
        <f>INTESTAZIONE!QFJ8</f>
        <v>0</v>
      </c>
      <c r="QFQ5" s="72">
        <f>INTESTAZIONE!QFR7</f>
        <v>0</v>
      </c>
      <c r="QFR5" s="72">
        <f>INTESTAZIONE!QFR8</f>
        <v>0</v>
      </c>
      <c r="QFY5" s="72">
        <f>INTESTAZIONE!QFZ7</f>
        <v>0</v>
      </c>
      <c r="QFZ5" s="72">
        <f>INTESTAZIONE!QFZ8</f>
        <v>0</v>
      </c>
      <c r="QGG5" s="72">
        <f>INTESTAZIONE!QGH7</f>
        <v>0</v>
      </c>
      <c r="QGH5" s="72">
        <f>INTESTAZIONE!QGH8</f>
        <v>0</v>
      </c>
      <c r="QGO5" s="72">
        <f>INTESTAZIONE!QGP7</f>
        <v>0</v>
      </c>
      <c r="QGP5" s="72">
        <f>INTESTAZIONE!QGP8</f>
        <v>0</v>
      </c>
      <c r="QGW5" s="72">
        <f>INTESTAZIONE!QGX7</f>
        <v>0</v>
      </c>
      <c r="QGX5" s="72">
        <f>INTESTAZIONE!QGX8</f>
        <v>0</v>
      </c>
      <c r="QHE5" s="72">
        <f>INTESTAZIONE!QHF7</f>
        <v>0</v>
      </c>
      <c r="QHF5" s="72">
        <f>INTESTAZIONE!QHF8</f>
        <v>0</v>
      </c>
      <c r="QHM5" s="72">
        <f>INTESTAZIONE!QHN7</f>
        <v>0</v>
      </c>
      <c r="QHN5" s="72">
        <f>INTESTAZIONE!QHN8</f>
        <v>0</v>
      </c>
      <c r="QHU5" s="72">
        <f>INTESTAZIONE!QHV7</f>
        <v>0</v>
      </c>
      <c r="QHV5" s="72">
        <f>INTESTAZIONE!QHV8</f>
        <v>0</v>
      </c>
      <c r="QIC5" s="72">
        <f>INTESTAZIONE!QID7</f>
        <v>0</v>
      </c>
      <c r="QID5" s="72">
        <f>INTESTAZIONE!QID8</f>
        <v>0</v>
      </c>
      <c r="QIK5" s="72">
        <f>INTESTAZIONE!QIL7</f>
        <v>0</v>
      </c>
      <c r="QIL5" s="72">
        <f>INTESTAZIONE!QIL8</f>
        <v>0</v>
      </c>
      <c r="QIS5" s="72">
        <f>INTESTAZIONE!QIT7</f>
        <v>0</v>
      </c>
      <c r="QIT5" s="72">
        <f>INTESTAZIONE!QIT8</f>
        <v>0</v>
      </c>
      <c r="QJA5" s="72">
        <f>INTESTAZIONE!QJB7</f>
        <v>0</v>
      </c>
      <c r="QJB5" s="72">
        <f>INTESTAZIONE!QJB8</f>
        <v>0</v>
      </c>
      <c r="QJI5" s="72">
        <f>INTESTAZIONE!QJJ7</f>
        <v>0</v>
      </c>
      <c r="QJJ5" s="72">
        <f>INTESTAZIONE!QJJ8</f>
        <v>0</v>
      </c>
      <c r="QJQ5" s="72">
        <f>INTESTAZIONE!QJR7</f>
        <v>0</v>
      </c>
      <c r="QJR5" s="72">
        <f>INTESTAZIONE!QJR8</f>
        <v>0</v>
      </c>
      <c r="QJY5" s="72">
        <f>INTESTAZIONE!QJZ7</f>
        <v>0</v>
      </c>
      <c r="QJZ5" s="72">
        <f>INTESTAZIONE!QJZ8</f>
        <v>0</v>
      </c>
      <c r="QKG5" s="72">
        <f>INTESTAZIONE!QKH7</f>
        <v>0</v>
      </c>
      <c r="QKH5" s="72">
        <f>INTESTAZIONE!QKH8</f>
        <v>0</v>
      </c>
      <c r="QKO5" s="72">
        <f>INTESTAZIONE!QKP7</f>
        <v>0</v>
      </c>
      <c r="QKP5" s="72">
        <f>INTESTAZIONE!QKP8</f>
        <v>0</v>
      </c>
      <c r="QKW5" s="72">
        <f>INTESTAZIONE!QKX7</f>
        <v>0</v>
      </c>
      <c r="QKX5" s="72">
        <f>INTESTAZIONE!QKX8</f>
        <v>0</v>
      </c>
      <c r="QLE5" s="72">
        <f>INTESTAZIONE!QLF7</f>
        <v>0</v>
      </c>
      <c r="QLF5" s="72">
        <f>INTESTAZIONE!QLF8</f>
        <v>0</v>
      </c>
      <c r="QLM5" s="72">
        <f>INTESTAZIONE!QLN7</f>
        <v>0</v>
      </c>
      <c r="QLN5" s="72">
        <f>INTESTAZIONE!QLN8</f>
        <v>0</v>
      </c>
      <c r="QLU5" s="72">
        <f>INTESTAZIONE!QLV7</f>
        <v>0</v>
      </c>
      <c r="QLV5" s="72">
        <f>INTESTAZIONE!QLV8</f>
        <v>0</v>
      </c>
      <c r="QMC5" s="72">
        <f>INTESTAZIONE!QMD7</f>
        <v>0</v>
      </c>
      <c r="QMD5" s="72">
        <f>INTESTAZIONE!QMD8</f>
        <v>0</v>
      </c>
      <c r="QMK5" s="72">
        <f>INTESTAZIONE!QML7</f>
        <v>0</v>
      </c>
      <c r="QML5" s="72">
        <f>INTESTAZIONE!QML8</f>
        <v>0</v>
      </c>
      <c r="QMS5" s="72">
        <f>INTESTAZIONE!QMT7</f>
        <v>0</v>
      </c>
      <c r="QMT5" s="72">
        <f>INTESTAZIONE!QMT8</f>
        <v>0</v>
      </c>
      <c r="QNA5" s="72">
        <f>INTESTAZIONE!QNB7</f>
        <v>0</v>
      </c>
      <c r="QNB5" s="72">
        <f>INTESTAZIONE!QNB8</f>
        <v>0</v>
      </c>
      <c r="QNI5" s="72">
        <f>INTESTAZIONE!QNJ7</f>
        <v>0</v>
      </c>
      <c r="QNJ5" s="72">
        <f>INTESTAZIONE!QNJ8</f>
        <v>0</v>
      </c>
      <c r="QNQ5" s="72">
        <f>INTESTAZIONE!QNR7</f>
        <v>0</v>
      </c>
      <c r="QNR5" s="72">
        <f>INTESTAZIONE!QNR8</f>
        <v>0</v>
      </c>
      <c r="QNY5" s="72">
        <f>INTESTAZIONE!QNZ7</f>
        <v>0</v>
      </c>
      <c r="QNZ5" s="72">
        <f>INTESTAZIONE!QNZ8</f>
        <v>0</v>
      </c>
      <c r="QOG5" s="72">
        <f>INTESTAZIONE!QOH7</f>
        <v>0</v>
      </c>
      <c r="QOH5" s="72">
        <f>INTESTAZIONE!QOH8</f>
        <v>0</v>
      </c>
      <c r="QOO5" s="72">
        <f>INTESTAZIONE!QOP7</f>
        <v>0</v>
      </c>
      <c r="QOP5" s="72">
        <f>INTESTAZIONE!QOP8</f>
        <v>0</v>
      </c>
      <c r="QOW5" s="72">
        <f>INTESTAZIONE!QOX7</f>
        <v>0</v>
      </c>
      <c r="QOX5" s="72">
        <f>INTESTAZIONE!QOX8</f>
        <v>0</v>
      </c>
      <c r="QPE5" s="72">
        <f>INTESTAZIONE!QPF7</f>
        <v>0</v>
      </c>
      <c r="QPF5" s="72">
        <f>INTESTAZIONE!QPF8</f>
        <v>0</v>
      </c>
      <c r="QPM5" s="72">
        <f>INTESTAZIONE!QPN7</f>
        <v>0</v>
      </c>
      <c r="QPN5" s="72">
        <f>INTESTAZIONE!QPN8</f>
        <v>0</v>
      </c>
      <c r="QPU5" s="72">
        <f>INTESTAZIONE!QPV7</f>
        <v>0</v>
      </c>
      <c r="QPV5" s="72">
        <f>INTESTAZIONE!QPV8</f>
        <v>0</v>
      </c>
      <c r="QQC5" s="72">
        <f>INTESTAZIONE!QQD7</f>
        <v>0</v>
      </c>
      <c r="QQD5" s="72">
        <f>INTESTAZIONE!QQD8</f>
        <v>0</v>
      </c>
      <c r="QQK5" s="72">
        <f>INTESTAZIONE!QQL7</f>
        <v>0</v>
      </c>
      <c r="QQL5" s="72">
        <f>INTESTAZIONE!QQL8</f>
        <v>0</v>
      </c>
      <c r="QQS5" s="72">
        <f>INTESTAZIONE!QQT7</f>
        <v>0</v>
      </c>
      <c r="QQT5" s="72">
        <f>INTESTAZIONE!QQT8</f>
        <v>0</v>
      </c>
      <c r="QRA5" s="72">
        <f>INTESTAZIONE!QRB7</f>
        <v>0</v>
      </c>
      <c r="QRB5" s="72">
        <f>INTESTAZIONE!QRB8</f>
        <v>0</v>
      </c>
      <c r="QRI5" s="72">
        <f>INTESTAZIONE!QRJ7</f>
        <v>0</v>
      </c>
      <c r="QRJ5" s="72">
        <f>INTESTAZIONE!QRJ8</f>
        <v>0</v>
      </c>
      <c r="QRQ5" s="72">
        <f>INTESTAZIONE!QRR7</f>
        <v>0</v>
      </c>
      <c r="QRR5" s="72">
        <f>INTESTAZIONE!QRR8</f>
        <v>0</v>
      </c>
      <c r="QRY5" s="72">
        <f>INTESTAZIONE!QRZ7</f>
        <v>0</v>
      </c>
      <c r="QRZ5" s="72">
        <f>INTESTAZIONE!QRZ8</f>
        <v>0</v>
      </c>
      <c r="QSG5" s="72">
        <f>INTESTAZIONE!QSH7</f>
        <v>0</v>
      </c>
      <c r="QSH5" s="72">
        <f>INTESTAZIONE!QSH8</f>
        <v>0</v>
      </c>
      <c r="QSO5" s="72">
        <f>INTESTAZIONE!QSP7</f>
        <v>0</v>
      </c>
      <c r="QSP5" s="72">
        <f>INTESTAZIONE!QSP8</f>
        <v>0</v>
      </c>
      <c r="QSW5" s="72">
        <f>INTESTAZIONE!QSX7</f>
        <v>0</v>
      </c>
      <c r="QSX5" s="72">
        <f>INTESTAZIONE!QSX8</f>
        <v>0</v>
      </c>
      <c r="QTE5" s="72">
        <f>INTESTAZIONE!QTF7</f>
        <v>0</v>
      </c>
      <c r="QTF5" s="72">
        <f>INTESTAZIONE!QTF8</f>
        <v>0</v>
      </c>
      <c r="QTM5" s="72">
        <f>INTESTAZIONE!QTN7</f>
        <v>0</v>
      </c>
      <c r="QTN5" s="72">
        <f>INTESTAZIONE!QTN8</f>
        <v>0</v>
      </c>
      <c r="QTU5" s="72">
        <f>INTESTAZIONE!QTV7</f>
        <v>0</v>
      </c>
      <c r="QTV5" s="72">
        <f>INTESTAZIONE!QTV8</f>
        <v>0</v>
      </c>
      <c r="QUC5" s="72">
        <f>INTESTAZIONE!QUD7</f>
        <v>0</v>
      </c>
      <c r="QUD5" s="72">
        <f>INTESTAZIONE!QUD8</f>
        <v>0</v>
      </c>
      <c r="QUK5" s="72">
        <f>INTESTAZIONE!QUL7</f>
        <v>0</v>
      </c>
      <c r="QUL5" s="72">
        <f>INTESTAZIONE!QUL8</f>
        <v>0</v>
      </c>
      <c r="QUS5" s="72">
        <f>INTESTAZIONE!QUT7</f>
        <v>0</v>
      </c>
      <c r="QUT5" s="72">
        <f>INTESTAZIONE!QUT8</f>
        <v>0</v>
      </c>
      <c r="QVA5" s="72">
        <f>INTESTAZIONE!QVB7</f>
        <v>0</v>
      </c>
      <c r="QVB5" s="72">
        <f>INTESTAZIONE!QVB8</f>
        <v>0</v>
      </c>
      <c r="QVI5" s="72">
        <f>INTESTAZIONE!QVJ7</f>
        <v>0</v>
      </c>
      <c r="QVJ5" s="72">
        <f>INTESTAZIONE!QVJ8</f>
        <v>0</v>
      </c>
      <c r="QVQ5" s="72">
        <f>INTESTAZIONE!QVR7</f>
        <v>0</v>
      </c>
      <c r="QVR5" s="72">
        <f>INTESTAZIONE!QVR8</f>
        <v>0</v>
      </c>
      <c r="QVY5" s="72">
        <f>INTESTAZIONE!QVZ7</f>
        <v>0</v>
      </c>
      <c r="QVZ5" s="72">
        <f>INTESTAZIONE!QVZ8</f>
        <v>0</v>
      </c>
      <c r="QWG5" s="72">
        <f>INTESTAZIONE!QWH7</f>
        <v>0</v>
      </c>
      <c r="QWH5" s="72">
        <f>INTESTAZIONE!QWH8</f>
        <v>0</v>
      </c>
      <c r="QWO5" s="72">
        <f>INTESTAZIONE!QWP7</f>
        <v>0</v>
      </c>
      <c r="QWP5" s="72">
        <f>INTESTAZIONE!QWP8</f>
        <v>0</v>
      </c>
      <c r="QWW5" s="72">
        <f>INTESTAZIONE!QWX7</f>
        <v>0</v>
      </c>
      <c r="QWX5" s="72">
        <f>INTESTAZIONE!QWX8</f>
        <v>0</v>
      </c>
      <c r="QXE5" s="72">
        <f>INTESTAZIONE!QXF7</f>
        <v>0</v>
      </c>
      <c r="QXF5" s="72">
        <f>INTESTAZIONE!QXF8</f>
        <v>0</v>
      </c>
      <c r="QXM5" s="72">
        <f>INTESTAZIONE!QXN7</f>
        <v>0</v>
      </c>
      <c r="QXN5" s="72">
        <f>INTESTAZIONE!QXN8</f>
        <v>0</v>
      </c>
      <c r="QXU5" s="72">
        <f>INTESTAZIONE!QXV7</f>
        <v>0</v>
      </c>
      <c r="QXV5" s="72">
        <f>INTESTAZIONE!QXV8</f>
        <v>0</v>
      </c>
      <c r="QYC5" s="72">
        <f>INTESTAZIONE!QYD7</f>
        <v>0</v>
      </c>
      <c r="QYD5" s="72">
        <f>INTESTAZIONE!QYD8</f>
        <v>0</v>
      </c>
      <c r="QYK5" s="72">
        <f>INTESTAZIONE!QYL7</f>
        <v>0</v>
      </c>
      <c r="QYL5" s="72">
        <f>INTESTAZIONE!QYL8</f>
        <v>0</v>
      </c>
      <c r="QYS5" s="72">
        <f>INTESTAZIONE!QYT7</f>
        <v>0</v>
      </c>
      <c r="QYT5" s="72">
        <f>INTESTAZIONE!QYT8</f>
        <v>0</v>
      </c>
      <c r="QZA5" s="72">
        <f>INTESTAZIONE!QZB7</f>
        <v>0</v>
      </c>
      <c r="QZB5" s="72">
        <f>INTESTAZIONE!QZB8</f>
        <v>0</v>
      </c>
      <c r="QZI5" s="72">
        <f>INTESTAZIONE!QZJ7</f>
        <v>0</v>
      </c>
      <c r="QZJ5" s="72">
        <f>INTESTAZIONE!QZJ8</f>
        <v>0</v>
      </c>
      <c r="QZQ5" s="72">
        <f>INTESTAZIONE!QZR7</f>
        <v>0</v>
      </c>
      <c r="QZR5" s="72">
        <f>INTESTAZIONE!QZR8</f>
        <v>0</v>
      </c>
      <c r="QZY5" s="72">
        <f>INTESTAZIONE!QZZ7</f>
        <v>0</v>
      </c>
      <c r="QZZ5" s="72">
        <f>INTESTAZIONE!QZZ8</f>
        <v>0</v>
      </c>
      <c r="RAG5" s="72">
        <f>INTESTAZIONE!RAH7</f>
        <v>0</v>
      </c>
      <c r="RAH5" s="72">
        <f>INTESTAZIONE!RAH8</f>
        <v>0</v>
      </c>
      <c r="RAO5" s="72">
        <f>INTESTAZIONE!RAP7</f>
        <v>0</v>
      </c>
      <c r="RAP5" s="72">
        <f>INTESTAZIONE!RAP8</f>
        <v>0</v>
      </c>
      <c r="RAW5" s="72">
        <f>INTESTAZIONE!RAX7</f>
        <v>0</v>
      </c>
      <c r="RAX5" s="72">
        <f>INTESTAZIONE!RAX8</f>
        <v>0</v>
      </c>
      <c r="RBE5" s="72">
        <f>INTESTAZIONE!RBF7</f>
        <v>0</v>
      </c>
      <c r="RBF5" s="72">
        <f>INTESTAZIONE!RBF8</f>
        <v>0</v>
      </c>
      <c r="RBM5" s="72">
        <f>INTESTAZIONE!RBN7</f>
        <v>0</v>
      </c>
      <c r="RBN5" s="72">
        <f>INTESTAZIONE!RBN8</f>
        <v>0</v>
      </c>
      <c r="RBU5" s="72">
        <f>INTESTAZIONE!RBV7</f>
        <v>0</v>
      </c>
      <c r="RBV5" s="72">
        <f>INTESTAZIONE!RBV8</f>
        <v>0</v>
      </c>
      <c r="RCC5" s="72">
        <f>INTESTAZIONE!RCD7</f>
        <v>0</v>
      </c>
      <c r="RCD5" s="72">
        <f>INTESTAZIONE!RCD8</f>
        <v>0</v>
      </c>
      <c r="RCK5" s="72">
        <f>INTESTAZIONE!RCL7</f>
        <v>0</v>
      </c>
      <c r="RCL5" s="72">
        <f>INTESTAZIONE!RCL8</f>
        <v>0</v>
      </c>
      <c r="RCS5" s="72">
        <f>INTESTAZIONE!RCT7</f>
        <v>0</v>
      </c>
      <c r="RCT5" s="72">
        <f>INTESTAZIONE!RCT8</f>
        <v>0</v>
      </c>
      <c r="RDA5" s="72">
        <f>INTESTAZIONE!RDB7</f>
        <v>0</v>
      </c>
      <c r="RDB5" s="72">
        <f>INTESTAZIONE!RDB8</f>
        <v>0</v>
      </c>
      <c r="RDI5" s="72">
        <f>INTESTAZIONE!RDJ7</f>
        <v>0</v>
      </c>
      <c r="RDJ5" s="72">
        <f>INTESTAZIONE!RDJ8</f>
        <v>0</v>
      </c>
      <c r="RDQ5" s="72">
        <f>INTESTAZIONE!RDR7</f>
        <v>0</v>
      </c>
      <c r="RDR5" s="72">
        <f>INTESTAZIONE!RDR8</f>
        <v>0</v>
      </c>
      <c r="RDY5" s="72">
        <f>INTESTAZIONE!RDZ7</f>
        <v>0</v>
      </c>
      <c r="RDZ5" s="72">
        <f>INTESTAZIONE!RDZ8</f>
        <v>0</v>
      </c>
      <c r="REG5" s="72">
        <f>INTESTAZIONE!REH7</f>
        <v>0</v>
      </c>
      <c r="REH5" s="72">
        <f>INTESTAZIONE!REH8</f>
        <v>0</v>
      </c>
      <c r="REO5" s="72">
        <f>INTESTAZIONE!REP7</f>
        <v>0</v>
      </c>
      <c r="REP5" s="72">
        <f>INTESTAZIONE!REP8</f>
        <v>0</v>
      </c>
      <c r="REW5" s="72">
        <f>INTESTAZIONE!REX7</f>
        <v>0</v>
      </c>
      <c r="REX5" s="72">
        <f>INTESTAZIONE!REX8</f>
        <v>0</v>
      </c>
      <c r="RFE5" s="72">
        <f>INTESTAZIONE!RFF7</f>
        <v>0</v>
      </c>
      <c r="RFF5" s="72">
        <f>INTESTAZIONE!RFF8</f>
        <v>0</v>
      </c>
      <c r="RFM5" s="72">
        <f>INTESTAZIONE!RFN7</f>
        <v>0</v>
      </c>
      <c r="RFN5" s="72">
        <f>INTESTAZIONE!RFN8</f>
        <v>0</v>
      </c>
      <c r="RFU5" s="72">
        <f>INTESTAZIONE!RFV7</f>
        <v>0</v>
      </c>
      <c r="RFV5" s="72">
        <f>INTESTAZIONE!RFV8</f>
        <v>0</v>
      </c>
      <c r="RGC5" s="72">
        <f>INTESTAZIONE!RGD7</f>
        <v>0</v>
      </c>
      <c r="RGD5" s="72">
        <f>INTESTAZIONE!RGD8</f>
        <v>0</v>
      </c>
      <c r="RGK5" s="72">
        <f>INTESTAZIONE!RGL7</f>
        <v>0</v>
      </c>
      <c r="RGL5" s="72">
        <f>INTESTAZIONE!RGL8</f>
        <v>0</v>
      </c>
      <c r="RGS5" s="72">
        <f>INTESTAZIONE!RGT7</f>
        <v>0</v>
      </c>
      <c r="RGT5" s="72">
        <f>INTESTAZIONE!RGT8</f>
        <v>0</v>
      </c>
      <c r="RHA5" s="72">
        <f>INTESTAZIONE!RHB7</f>
        <v>0</v>
      </c>
      <c r="RHB5" s="72">
        <f>INTESTAZIONE!RHB8</f>
        <v>0</v>
      </c>
      <c r="RHI5" s="72">
        <f>INTESTAZIONE!RHJ7</f>
        <v>0</v>
      </c>
      <c r="RHJ5" s="72">
        <f>INTESTAZIONE!RHJ8</f>
        <v>0</v>
      </c>
      <c r="RHQ5" s="72">
        <f>INTESTAZIONE!RHR7</f>
        <v>0</v>
      </c>
      <c r="RHR5" s="72">
        <f>INTESTAZIONE!RHR8</f>
        <v>0</v>
      </c>
      <c r="RHY5" s="72">
        <f>INTESTAZIONE!RHZ7</f>
        <v>0</v>
      </c>
      <c r="RHZ5" s="72">
        <f>INTESTAZIONE!RHZ8</f>
        <v>0</v>
      </c>
      <c r="RIG5" s="72">
        <f>INTESTAZIONE!RIH7</f>
        <v>0</v>
      </c>
      <c r="RIH5" s="72">
        <f>INTESTAZIONE!RIH8</f>
        <v>0</v>
      </c>
      <c r="RIO5" s="72">
        <f>INTESTAZIONE!RIP7</f>
        <v>0</v>
      </c>
      <c r="RIP5" s="72">
        <f>INTESTAZIONE!RIP8</f>
        <v>0</v>
      </c>
      <c r="RIW5" s="72">
        <f>INTESTAZIONE!RIX7</f>
        <v>0</v>
      </c>
      <c r="RIX5" s="72">
        <f>INTESTAZIONE!RIX8</f>
        <v>0</v>
      </c>
      <c r="RJE5" s="72">
        <f>INTESTAZIONE!RJF7</f>
        <v>0</v>
      </c>
      <c r="RJF5" s="72">
        <f>INTESTAZIONE!RJF8</f>
        <v>0</v>
      </c>
      <c r="RJM5" s="72">
        <f>INTESTAZIONE!RJN7</f>
        <v>0</v>
      </c>
      <c r="RJN5" s="72">
        <f>INTESTAZIONE!RJN8</f>
        <v>0</v>
      </c>
      <c r="RJU5" s="72">
        <f>INTESTAZIONE!RJV7</f>
        <v>0</v>
      </c>
      <c r="RJV5" s="72">
        <f>INTESTAZIONE!RJV8</f>
        <v>0</v>
      </c>
      <c r="RKC5" s="72">
        <f>INTESTAZIONE!RKD7</f>
        <v>0</v>
      </c>
      <c r="RKD5" s="72">
        <f>INTESTAZIONE!RKD8</f>
        <v>0</v>
      </c>
      <c r="RKK5" s="72">
        <f>INTESTAZIONE!RKL7</f>
        <v>0</v>
      </c>
      <c r="RKL5" s="72">
        <f>INTESTAZIONE!RKL8</f>
        <v>0</v>
      </c>
      <c r="RKS5" s="72">
        <f>INTESTAZIONE!RKT7</f>
        <v>0</v>
      </c>
      <c r="RKT5" s="72">
        <f>INTESTAZIONE!RKT8</f>
        <v>0</v>
      </c>
      <c r="RLA5" s="72">
        <f>INTESTAZIONE!RLB7</f>
        <v>0</v>
      </c>
      <c r="RLB5" s="72">
        <f>INTESTAZIONE!RLB8</f>
        <v>0</v>
      </c>
      <c r="RLI5" s="72">
        <f>INTESTAZIONE!RLJ7</f>
        <v>0</v>
      </c>
      <c r="RLJ5" s="72">
        <f>INTESTAZIONE!RLJ8</f>
        <v>0</v>
      </c>
      <c r="RLQ5" s="72">
        <f>INTESTAZIONE!RLR7</f>
        <v>0</v>
      </c>
      <c r="RLR5" s="72">
        <f>INTESTAZIONE!RLR8</f>
        <v>0</v>
      </c>
      <c r="RLY5" s="72">
        <f>INTESTAZIONE!RLZ7</f>
        <v>0</v>
      </c>
      <c r="RLZ5" s="72">
        <f>INTESTAZIONE!RLZ8</f>
        <v>0</v>
      </c>
      <c r="RMG5" s="72">
        <f>INTESTAZIONE!RMH7</f>
        <v>0</v>
      </c>
      <c r="RMH5" s="72">
        <f>INTESTAZIONE!RMH8</f>
        <v>0</v>
      </c>
      <c r="RMO5" s="72">
        <f>INTESTAZIONE!RMP7</f>
        <v>0</v>
      </c>
      <c r="RMP5" s="72">
        <f>INTESTAZIONE!RMP8</f>
        <v>0</v>
      </c>
      <c r="RMW5" s="72">
        <f>INTESTAZIONE!RMX7</f>
        <v>0</v>
      </c>
      <c r="RMX5" s="72">
        <f>INTESTAZIONE!RMX8</f>
        <v>0</v>
      </c>
      <c r="RNE5" s="72">
        <f>INTESTAZIONE!RNF7</f>
        <v>0</v>
      </c>
      <c r="RNF5" s="72">
        <f>INTESTAZIONE!RNF8</f>
        <v>0</v>
      </c>
      <c r="RNM5" s="72">
        <f>INTESTAZIONE!RNN7</f>
        <v>0</v>
      </c>
      <c r="RNN5" s="72">
        <f>INTESTAZIONE!RNN8</f>
        <v>0</v>
      </c>
      <c r="RNU5" s="72">
        <f>INTESTAZIONE!RNV7</f>
        <v>0</v>
      </c>
      <c r="RNV5" s="72">
        <f>INTESTAZIONE!RNV8</f>
        <v>0</v>
      </c>
      <c r="ROC5" s="72">
        <f>INTESTAZIONE!ROD7</f>
        <v>0</v>
      </c>
      <c r="ROD5" s="72">
        <f>INTESTAZIONE!ROD8</f>
        <v>0</v>
      </c>
      <c r="ROK5" s="72">
        <f>INTESTAZIONE!ROL7</f>
        <v>0</v>
      </c>
      <c r="ROL5" s="72">
        <f>INTESTAZIONE!ROL8</f>
        <v>0</v>
      </c>
      <c r="ROS5" s="72">
        <f>INTESTAZIONE!ROT7</f>
        <v>0</v>
      </c>
      <c r="ROT5" s="72">
        <f>INTESTAZIONE!ROT8</f>
        <v>0</v>
      </c>
      <c r="RPA5" s="72">
        <f>INTESTAZIONE!RPB7</f>
        <v>0</v>
      </c>
      <c r="RPB5" s="72">
        <f>INTESTAZIONE!RPB8</f>
        <v>0</v>
      </c>
      <c r="RPI5" s="72">
        <f>INTESTAZIONE!RPJ7</f>
        <v>0</v>
      </c>
      <c r="RPJ5" s="72">
        <f>INTESTAZIONE!RPJ8</f>
        <v>0</v>
      </c>
      <c r="RPQ5" s="72">
        <f>INTESTAZIONE!RPR7</f>
        <v>0</v>
      </c>
      <c r="RPR5" s="72">
        <f>INTESTAZIONE!RPR8</f>
        <v>0</v>
      </c>
      <c r="RPY5" s="72">
        <f>INTESTAZIONE!RPZ7</f>
        <v>0</v>
      </c>
      <c r="RPZ5" s="72">
        <f>INTESTAZIONE!RPZ8</f>
        <v>0</v>
      </c>
      <c r="RQG5" s="72">
        <f>INTESTAZIONE!RQH7</f>
        <v>0</v>
      </c>
      <c r="RQH5" s="72">
        <f>INTESTAZIONE!RQH8</f>
        <v>0</v>
      </c>
      <c r="RQO5" s="72">
        <f>INTESTAZIONE!RQP7</f>
        <v>0</v>
      </c>
      <c r="RQP5" s="72">
        <f>INTESTAZIONE!RQP8</f>
        <v>0</v>
      </c>
      <c r="RQW5" s="72">
        <f>INTESTAZIONE!RQX7</f>
        <v>0</v>
      </c>
      <c r="RQX5" s="72">
        <f>INTESTAZIONE!RQX8</f>
        <v>0</v>
      </c>
      <c r="RRE5" s="72">
        <f>INTESTAZIONE!RRF7</f>
        <v>0</v>
      </c>
      <c r="RRF5" s="72">
        <f>INTESTAZIONE!RRF8</f>
        <v>0</v>
      </c>
      <c r="RRM5" s="72">
        <f>INTESTAZIONE!RRN7</f>
        <v>0</v>
      </c>
      <c r="RRN5" s="72">
        <f>INTESTAZIONE!RRN8</f>
        <v>0</v>
      </c>
      <c r="RRU5" s="72">
        <f>INTESTAZIONE!RRV7</f>
        <v>0</v>
      </c>
      <c r="RRV5" s="72">
        <f>INTESTAZIONE!RRV8</f>
        <v>0</v>
      </c>
      <c r="RSC5" s="72">
        <f>INTESTAZIONE!RSD7</f>
        <v>0</v>
      </c>
      <c r="RSD5" s="72">
        <f>INTESTAZIONE!RSD8</f>
        <v>0</v>
      </c>
      <c r="RSK5" s="72">
        <f>INTESTAZIONE!RSL7</f>
        <v>0</v>
      </c>
      <c r="RSL5" s="72">
        <f>INTESTAZIONE!RSL8</f>
        <v>0</v>
      </c>
      <c r="RSS5" s="72">
        <f>INTESTAZIONE!RST7</f>
        <v>0</v>
      </c>
      <c r="RST5" s="72">
        <f>INTESTAZIONE!RST8</f>
        <v>0</v>
      </c>
      <c r="RTA5" s="72">
        <f>INTESTAZIONE!RTB7</f>
        <v>0</v>
      </c>
      <c r="RTB5" s="72">
        <f>INTESTAZIONE!RTB8</f>
        <v>0</v>
      </c>
      <c r="RTI5" s="72">
        <f>INTESTAZIONE!RTJ7</f>
        <v>0</v>
      </c>
      <c r="RTJ5" s="72">
        <f>INTESTAZIONE!RTJ8</f>
        <v>0</v>
      </c>
      <c r="RTQ5" s="72">
        <f>INTESTAZIONE!RTR7</f>
        <v>0</v>
      </c>
      <c r="RTR5" s="72">
        <f>INTESTAZIONE!RTR8</f>
        <v>0</v>
      </c>
      <c r="RTY5" s="72">
        <f>INTESTAZIONE!RTZ7</f>
        <v>0</v>
      </c>
      <c r="RTZ5" s="72">
        <f>INTESTAZIONE!RTZ8</f>
        <v>0</v>
      </c>
      <c r="RUG5" s="72">
        <f>INTESTAZIONE!RUH7</f>
        <v>0</v>
      </c>
      <c r="RUH5" s="72">
        <f>INTESTAZIONE!RUH8</f>
        <v>0</v>
      </c>
      <c r="RUO5" s="72">
        <f>INTESTAZIONE!RUP7</f>
        <v>0</v>
      </c>
      <c r="RUP5" s="72">
        <f>INTESTAZIONE!RUP8</f>
        <v>0</v>
      </c>
      <c r="RUW5" s="72">
        <f>INTESTAZIONE!RUX7</f>
        <v>0</v>
      </c>
      <c r="RUX5" s="72">
        <f>INTESTAZIONE!RUX8</f>
        <v>0</v>
      </c>
      <c r="RVE5" s="72">
        <f>INTESTAZIONE!RVF7</f>
        <v>0</v>
      </c>
      <c r="RVF5" s="72">
        <f>INTESTAZIONE!RVF8</f>
        <v>0</v>
      </c>
      <c r="RVM5" s="72">
        <f>INTESTAZIONE!RVN7</f>
        <v>0</v>
      </c>
      <c r="RVN5" s="72">
        <f>INTESTAZIONE!RVN8</f>
        <v>0</v>
      </c>
      <c r="RVU5" s="72">
        <f>INTESTAZIONE!RVV7</f>
        <v>0</v>
      </c>
      <c r="RVV5" s="72">
        <f>INTESTAZIONE!RVV8</f>
        <v>0</v>
      </c>
      <c r="RWC5" s="72">
        <f>INTESTAZIONE!RWD7</f>
        <v>0</v>
      </c>
      <c r="RWD5" s="72">
        <f>INTESTAZIONE!RWD8</f>
        <v>0</v>
      </c>
      <c r="RWK5" s="72">
        <f>INTESTAZIONE!RWL7</f>
        <v>0</v>
      </c>
      <c r="RWL5" s="72">
        <f>INTESTAZIONE!RWL8</f>
        <v>0</v>
      </c>
      <c r="RWS5" s="72">
        <f>INTESTAZIONE!RWT7</f>
        <v>0</v>
      </c>
      <c r="RWT5" s="72">
        <f>INTESTAZIONE!RWT8</f>
        <v>0</v>
      </c>
      <c r="RXA5" s="72">
        <f>INTESTAZIONE!RXB7</f>
        <v>0</v>
      </c>
      <c r="RXB5" s="72">
        <f>INTESTAZIONE!RXB8</f>
        <v>0</v>
      </c>
      <c r="RXI5" s="72">
        <f>INTESTAZIONE!RXJ7</f>
        <v>0</v>
      </c>
      <c r="RXJ5" s="72">
        <f>INTESTAZIONE!RXJ8</f>
        <v>0</v>
      </c>
      <c r="RXQ5" s="72">
        <f>INTESTAZIONE!RXR7</f>
        <v>0</v>
      </c>
      <c r="RXR5" s="72">
        <f>INTESTAZIONE!RXR8</f>
        <v>0</v>
      </c>
      <c r="RXY5" s="72">
        <f>INTESTAZIONE!RXZ7</f>
        <v>0</v>
      </c>
      <c r="RXZ5" s="72">
        <f>INTESTAZIONE!RXZ8</f>
        <v>0</v>
      </c>
      <c r="RYG5" s="72">
        <f>INTESTAZIONE!RYH7</f>
        <v>0</v>
      </c>
      <c r="RYH5" s="72">
        <f>INTESTAZIONE!RYH8</f>
        <v>0</v>
      </c>
      <c r="RYO5" s="72">
        <f>INTESTAZIONE!RYP7</f>
        <v>0</v>
      </c>
      <c r="RYP5" s="72">
        <f>INTESTAZIONE!RYP8</f>
        <v>0</v>
      </c>
      <c r="RYW5" s="72">
        <f>INTESTAZIONE!RYX7</f>
        <v>0</v>
      </c>
      <c r="RYX5" s="72">
        <f>INTESTAZIONE!RYX8</f>
        <v>0</v>
      </c>
      <c r="RZE5" s="72">
        <f>INTESTAZIONE!RZF7</f>
        <v>0</v>
      </c>
      <c r="RZF5" s="72">
        <f>INTESTAZIONE!RZF8</f>
        <v>0</v>
      </c>
      <c r="RZM5" s="72">
        <f>INTESTAZIONE!RZN7</f>
        <v>0</v>
      </c>
      <c r="RZN5" s="72">
        <f>INTESTAZIONE!RZN8</f>
        <v>0</v>
      </c>
      <c r="RZU5" s="72">
        <f>INTESTAZIONE!RZV7</f>
        <v>0</v>
      </c>
      <c r="RZV5" s="72">
        <f>INTESTAZIONE!RZV8</f>
        <v>0</v>
      </c>
      <c r="SAC5" s="72">
        <f>INTESTAZIONE!SAD7</f>
        <v>0</v>
      </c>
      <c r="SAD5" s="72">
        <f>INTESTAZIONE!SAD8</f>
        <v>0</v>
      </c>
      <c r="SAK5" s="72">
        <f>INTESTAZIONE!SAL7</f>
        <v>0</v>
      </c>
      <c r="SAL5" s="72">
        <f>INTESTAZIONE!SAL8</f>
        <v>0</v>
      </c>
      <c r="SAS5" s="72">
        <f>INTESTAZIONE!SAT7</f>
        <v>0</v>
      </c>
      <c r="SAT5" s="72">
        <f>INTESTAZIONE!SAT8</f>
        <v>0</v>
      </c>
      <c r="SBA5" s="72">
        <f>INTESTAZIONE!SBB7</f>
        <v>0</v>
      </c>
      <c r="SBB5" s="72">
        <f>INTESTAZIONE!SBB8</f>
        <v>0</v>
      </c>
      <c r="SBI5" s="72">
        <f>INTESTAZIONE!SBJ7</f>
        <v>0</v>
      </c>
      <c r="SBJ5" s="72">
        <f>INTESTAZIONE!SBJ8</f>
        <v>0</v>
      </c>
      <c r="SBQ5" s="72">
        <f>INTESTAZIONE!SBR7</f>
        <v>0</v>
      </c>
      <c r="SBR5" s="72">
        <f>INTESTAZIONE!SBR8</f>
        <v>0</v>
      </c>
      <c r="SBY5" s="72">
        <f>INTESTAZIONE!SBZ7</f>
        <v>0</v>
      </c>
      <c r="SBZ5" s="72">
        <f>INTESTAZIONE!SBZ8</f>
        <v>0</v>
      </c>
      <c r="SCG5" s="72">
        <f>INTESTAZIONE!SCH7</f>
        <v>0</v>
      </c>
      <c r="SCH5" s="72">
        <f>INTESTAZIONE!SCH8</f>
        <v>0</v>
      </c>
      <c r="SCO5" s="72">
        <f>INTESTAZIONE!SCP7</f>
        <v>0</v>
      </c>
      <c r="SCP5" s="72">
        <f>INTESTAZIONE!SCP8</f>
        <v>0</v>
      </c>
      <c r="SCW5" s="72">
        <f>INTESTAZIONE!SCX7</f>
        <v>0</v>
      </c>
      <c r="SCX5" s="72">
        <f>INTESTAZIONE!SCX8</f>
        <v>0</v>
      </c>
      <c r="SDE5" s="72">
        <f>INTESTAZIONE!SDF7</f>
        <v>0</v>
      </c>
      <c r="SDF5" s="72">
        <f>INTESTAZIONE!SDF8</f>
        <v>0</v>
      </c>
      <c r="SDM5" s="72">
        <f>INTESTAZIONE!SDN7</f>
        <v>0</v>
      </c>
      <c r="SDN5" s="72">
        <f>INTESTAZIONE!SDN8</f>
        <v>0</v>
      </c>
      <c r="SDU5" s="72">
        <f>INTESTAZIONE!SDV7</f>
        <v>0</v>
      </c>
      <c r="SDV5" s="72">
        <f>INTESTAZIONE!SDV8</f>
        <v>0</v>
      </c>
      <c r="SEC5" s="72">
        <f>INTESTAZIONE!SED7</f>
        <v>0</v>
      </c>
      <c r="SED5" s="72">
        <f>INTESTAZIONE!SED8</f>
        <v>0</v>
      </c>
      <c r="SEK5" s="72">
        <f>INTESTAZIONE!SEL7</f>
        <v>0</v>
      </c>
      <c r="SEL5" s="72">
        <f>INTESTAZIONE!SEL8</f>
        <v>0</v>
      </c>
      <c r="SES5" s="72">
        <f>INTESTAZIONE!SET7</f>
        <v>0</v>
      </c>
      <c r="SET5" s="72">
        <f>INTESTAZIONE!SET8</f>
        <v>0</v>
      </c>
      <c r="SFA5" s="72">
        <f>INTESTAZIONE!SFB7</f>
        <v>0</v>
      </c>
      <c r="SFB5" s="72">
        <f>INTESTAZIONE!SFB8</f>
        <v>0</v>
      </c>
      <c r="SFI5" s="72">
        <f>INTESTAZIONE!SFJ7</f>
        <v>0</v>
      </c>
      <c r="SFJ5" s="72">
        <f>INTESTAZIONE!SFJ8</f>
        <v>0</v>
      </c>
      <c r="SFQ5" s="72">
        <f>INTESTAZIONE!SFR7</f>
        <v>0</v>
      </c>
      <c r="SFR5" s="72">
        <f>INTESTAZIONE!SFR8</f>
        <v>0</v>
      </c>
      <c r="SFY5" s="72">
        <f>INTESTAZIONE!SFZ7</f>
        <v>0</v>
      </c>
      <c r="SFZ5" s="72">
        <f>INTESTAZIONE!SFZ8</f>
        <v>0</v>
      </c>
      <c r="SGG5" s="72">
        <f>INTESTAZIONE!SGH7</f>
        <v>0</v>
      </c>
      <c r="SGH5" s="72">
        <f>INTESTAZIONE!SGH8</f>
        <v>0</v>
      </c>
      <c r="SGO5" s="72">
        <f>INTESTAZIONE!SGP7</f>
        <v>0</v>
      </c>
      <c r="SGP5" s="72">
        <f>INTESTAZIONE!SGP8</f>
        <v>0</v>
      </c>
      <c r="SGW5" s="72">
        <f>INTESTAZIONE!SGX7</f>
        <v>0</v>
      </c>
      <c r="SGX5" s="72">
        <f>INTESTAZIONE!SGX8</f>
        <v>0</v>
      </c>
      <c r="SHE5" s="72">
        <f>INTESTAZIONE!SHF7</f>
        <v>0</v>
      </c>
      <c r="SHF5" s="72">
        <f>INTESTAZIONE!SHF8</f>
        <v>0</v>
      </c>
      <c r="SHM5" s="72">
        <f>INTESTAZIONE!SHN7</f>
        <v>0</v>
      </c>
      <c r="SHN5" s="72">
        <f>INTESTAZIONE!SHN8</f>
        <v>0</v>
      </c>
      <c r="SHU5" s="72">
        <f>INTESTAZIONE!SHV7</f>
        <v>0</v>
      </c>
      <c r="SHV5" s="72">
        <f>INTESTAZIONE!SHV8</f>
        <v>0</v>
      </c>
      <c r="SIC5" s="72">
        <f>INTESTAZIONE!SID7</f>
        <v>0</v>
      </c>
      <c r="SID5" s="72">
        <f>INTESTAZIONE!SID8</f>
        <v>0</v>
      </c>
      <c r="SIK5" s="72">
        <f>INTESTAZIONE!SIL7</f>
        <v>0</v>
      </c>
      <c r="SIL5" s="72">
        <f>INTESTAZIONE!SIL8</f>
        <v>0</v>
      </c>
      <c r="SIS5" s="72">
        <f>INTESTAZIONE!SIT7</f>
        <v>0</v>
      </c>
      <c r="SIT5" s="72">
        <f>INTESTAZIONE!SIT8</f>
        <v>0</v>
      </c>
      <c r="SJA5" s="72">
        <f>INTESTAZIONE!SJB7</f>
        <v>0</v>
      </c>
      <c r="SJB5" s="72">
        <f>INTESTAZIONE!SJB8</f>
        <v>0</v>
      </c>
      <c r="SJI5" s="72">
        <f>INTESTAZIONE!SJJ7</f>
        <v>0</v>
      </c>
      <c r="SJJ5" s="72">
        <f>INTESTAZIONE!SJJ8</f>
        <v>0</v>
      </c>
      <c r="SJQ5" s="72">
        <f>INTESTAZIONE!SJR7</f>
        <v>0</v>
      </c>
      <c r="SJR5" s="72">
        <f>INTESTAZIONE!SJR8</f>
        <v>0</v>
      </c>
      <c r="SJY5" s="72">
        <f>INTESTAZIONE!SJZ7</f>
        <v>0</v>
      </c>
      <c r="SJZ5" s="72">
        <f>INTESTAZIONE!SJZ8</f>
        <v>0</v>
      </c>
      <c r="SKG5" s="72">
        <f>INTESTAZIONE!SKH7</f>
        <v>0</v>
      </c>
      <c r="SKH5" s="72">
        <f>INTESTAZIONE!SKH8</f>
        <v>0</v>
      </c>
      <c r="SKO5" s="72">
        <f>INTESTAZIONE!SKP7</f>
        <v>0</v>
      </c>
      <c r="SKP5" s="72">
        <f>INTESTAZIONE!SKP8</f>
        <v>0</v>
      </c>
      <c r="SKW5" s="72">
        <f>INTESTAZIONE!SKX7</f>
        <v>0</v>
      </c>
      <c r="SKX5" s="72">
        <f>INTESTAZIONE!SKX8</f>
        <v>0</v>
      </c>
      <c r="SLE5" s="72">
        <f>INTESTAZIONE!SLF7</f>
        <v>0</v>
      </c>
      <c r="SLF5" s="72">
        <f>INTESTAZIONE!SLF8</f>
        <v>0</v>
      </c>
      <c r="SLM5" s="72">
        <f>INTESTAZIONE!SLN7</f>
        <v>0</v>
      </c>
      <c r="SLN5" s="72">
        <f>INTESTAZIONE!SLN8</f>
        <v>0</v>
      </c>
      <c r="SLU5" s="72">
        <f>INTESTAZIONE!SLV7</f>
        <v>0</v>
      </c>
      <c r="SLV5" s="72">
        <f>INTESTAZIONE!SLV8</f>
        <v>0</v>
      </c>
      <c r="SMC5" s="72">
        <f>INTESTAZIONE!SMD7</f>
        <v>0</v>
      </c>
      <c r="SMD5" s="72">
        <f>INTESTAZIONE!SMD8</f>
        <v>0</v>
      </c>
      <c r="SMK5" s="72">
        <f>INTESTAZIONE!SML7</f>
        <v>0</v>
      </c>
      <c r="SML5" s="72">
        <f>INTESTAZIONE!SML8</f>
        <v>0</v>
      </c>
      <c r="SMS5" s="72">
        <f>INTESTAZIONE!SMT7</f>
        <v>0</v>
      </c>
      <c r="SMT5" s="72">
        <f>INTESTAZIONE!SMT8</f>
        <v>0</v>
      </c>
      <c r="SNA5" s="72">
        <f>INTESTAZIONE!SNB7</f>
        <v>0</v>
      </c>
      <c r="SNB5" s="72">
        <f>INTESTAZIONE!SNB8</f>
        <v>0</v>
      </c>
      <c r="SNI5" s="72">
        <f>INTESTAZIONE!SNJ7</f>
        <v>0</v>
      </c>
      <c r="SNJ5" s="72">
        <f>INTESTAZIONE!SNJ8</f>
        <v>0</v>
      </c>
      <c r="SNQ5" s="72">
        <f>INTESTAZIONE!SNR7</f>
        <v>0</v>
      </c>
      <c r="SNR5" s="72">
        <f>INTESTAZIONE!SNR8</f>
        <v>0</v>
      </c>
      <c r="SNY5" s="72">
        <f>INTESTAZIONE!SNZ7</f>
        <v>0</v>
      </c>
      <c r="SNZ5" s="72">
        <f>INTESTAZIONE!SNZ8</f>
        <v>0</v>
      </c>
      <c r="SOG5" s="72">
        <f>INTESTAZIONE!SOH7</f>
        <v>0</v>
      </c>
      <c r="SOH5" s="72">
        <f>INTESTAZIONE!SOH8</f>
        <v>0</v>
      </c>
      <c r="SOO5" s="72">
        <f>INTESTAZIONE!SOP7</f>
        <v>0</v>
      </c>
      <c r="SOP5" s="72">
        <f>INTESTAZIONE!SOP8</f>
        <v>0</v>
      </c>
      <c r="SOW5" s="72">
        <f>INTESTAZIONE!SOX7</f>
        <v>0</v>
      </c>
      <c r="SOX5" s="72">
        <f>INTESTAZIONE!SOX8</f>
        <v>0</v>
      </c>
      <c r="SPE5" s="72">
        <f>INTESTAZIONE!SPF7</f>
        <v>0</v>
      </c>
      <c r="SPF5" s="72">
        <f>INTESTAZIONE!SPF8</f>
        <v>0</v>
      </c>
      <c r="SPM5" s="72">
        <f>INTESTAZIONE!SPN7</f>
        <v>0</v>
      </c>
      <c r="SPN5" s="72">
        <f>INTESTAZIONE!SPN8</f>
        <v>0</v>
      </c>
      <c r="SPU5" s="72">
        <f>INTESTAZIONE!SPV7</f>
        <v>0</v>
      </c>
      <c r="SPV5" s="72">
        <f>INTESTAZIONE!SPV8</f>
        <v>0</v>
      </c>
      <c r="SQC5" s="72">
        <f>INTESTAZIONE!SQD7</f>
        <v>0</v>
      </c>
      <c r="SQD5" s="72">
        <f>INTESTAZIONE!SQD8</f>
        <v>0</v>
      </c>
      <c r="SQK5" s="72">
        <f>INTESTAZIONE!SQL7</f>
        <v>0</v>
      </c>
      <c r="SQL5" s="72">
        <f>INTESTAZIONE!SQL8</f>
        <v>0</v>
      </c>
      <c r="SQS5" s="72">
        <f>INTESTAZIONE!SQT7</f>
        <v>0</v>
      </c>
      <c r="SQT5" s="72">
        <f>INTESTAZIONE!SQT8</f>
        <v>0</v>
      </c>
      <c r="SRA5" s="72">
        <f>INTESTAZIONE!SRB7</f>
        <v>0</v>
      </c>
      <c r="SRB5" s="72">
        <f>INTESTAZIONE!SRB8</f>
        <v>0</v>
      </c>
      <c r="SRI5" s="72">
        <f>INTESTAZIONE!SRJ7</f>
        <v>0</v>
      </c>
      <c r="SRJ5" s="72">
        <f>INTESTAZIONE!SRJ8</f>
        <v>0</v>
      </c>
      <c r="SRQ5" s="72">
        <f>INTESTAZIONE!SRR7</f>
        <v>0</v>
      </c>
      <c r="SRR5" s="72">
        <f>INTESTAZIONE!SRR8</f>
        <v>0</v>
      </c>
      <c r="SRY5" s="72">
        <f>INTESTAZIONE!SRZ7</f>
        <v>0</v>
      </c>
      <c r="SRZ5" s="72">
        <f>INTESTAZIONE!SRZ8</f>
        <v>0</v>
      </c>
      <c r="SSG5" s="72">
        <f>INTESTAZIONE!SSH7</f>
        <v>0</v>
      </c>
      <c r="SSH5" s="72">
        <f>INTESTAZIONE!SSH8</f>
        <v>0</v>
      </c>
      <c r="SSO5" s="72">
        <f>INTESTAZIONE!SSP7</f>
        <v>0</v>
      </c>
      <c r="SSP5" s="72">
        <f>INTESTAZIONE!SSP8</f>
        <v>0</v>
      </c>
      <c r="SSW5" s="72">
        <f>INTESTAZIONE!SSX7</f>
        <v>0</v>
      </c>
      <c r="SSX5" s="72">
        <f>INTESTAZIONE!SSX8</f>
        <v>0</v>
      </c>
      <c r="STE5" s="72">
        <f>INTESTAZIONE!STF7</f>
        <v>0</v>
      </c>
      <c r="STF5" s="72">
        <f>INTESTAZIONE!STF8</f>
        <v>0</v>
      </c>
      <c r="STM5" s="72">
        <f>INTESTAZIONE!STN7</f>
        <v>0</v>
      </c>
      <c r="STN5" s="72">
        <f>INTESTAZIONE!STN8</f>
        <v>0</v>
      </c>
      <c r="STU5" s="72">
        <f>INTESTAZIONE!STV7</f>
        <v>0</v>
      </c>
      <c r="STV5" s="72">
        <f>INTESTAZIONE!STV8</f>
        <v>0</v>
      </c>
      <c r="SUC5" s="72">
        <f>INTESTAZIONE!SUD7</f>
        <v>0</v>
      </c>
      <c r="SUD5" s="72">
        <f>INTESTAZIONE!SUD8</f>
        <v>0</v>
      </c>
      <c r="SUK5" s="72">
        <f>INTESTAZIONE!SUL7</f>
        <v>0</v>
      </c>
      <c r="SUL5" s="72">
        <f>INTESTAZIONE!SUL8</f>
        <v>0</v>
      </c>
      <c r="SUS5" s="72">
        <f>INTESTAZIONE!SUT7</f>
        <v>0</v>
      </c>
      <c r="SUT5" s="72">
        <f>INTESTAZIONE!SUT8</f>
        <v>0</v>
      </c>
      <c r="SVA5" s="72">
        <f>INTESTAZIONE!SVB7</f>
        <v>0</v>
      </c>
      <c r="SVB5" s="72">
        <f>INTESTAZIONE!SVB8</f>
        <v>0</v>
      </c>
      <c r="SVI5" s="72">
        <f>INTESTAZIONE!SVJ7</f>
        <v>0</v>
      </c>
      <c r="SVJ5" s="72">
        <f>INTESTAZIONE!SVJ8</f>
        <v>0</v>
      </c>
      <c r="SVQ5" s="72">
        <f>INTESTAZIONE!SVR7</f>
        <v>0</v>
      </c>
      <c r="SVR5" s="72">
        <f>INTESTAZIONE!SVR8</f>
        <v>0</v>
      </c>
      <c r="SVY5" s="72">
        <f>INTESTAZIONE!SVZ7</f>
        <v>0</v>
      </c>
      <c r="SVZ5" s="72">
        <f>INTESTAZIONE!SVZ8</f>
        <v>0</v>
      </c>
      <c r="SWG5" s="72">
        <f>INTESTAZIONE!SWH7</f>
        <v>0</v>
      </c>
      <c r="SWH5" s="72">
        <f>INTESTAZIONE!SWH8</f>
        <v>0</v>
      </c>
      <c r="SWO5" s="72">
        <f>INTESTAZIONE!SWP7</f>
        <v>0</v>
      </c>
      <c r="SWP5" s="72">
        <f>INTESTAZIONE!SWP8</f>
        <v>0</v>
      </c>
      <c r="SWW5" s="72">
        <f>INTESTAZIONE!SWX7</f>
        <v>0</v>
      </c>
      <c r="SWX5" s="72">
        <f>INTESTAZIONE!SWX8</f>
        <v>0</v>
      </c>
      <c r="SXE5" s="72">
        <f>INTESTAZIONE!SXF7</f>
        <v>0</v>
      </c>
      <c r="SXF5" s="72">
        <f>INTESTAZIONE!SXF8</f>
        <v>0</v>
      </c>
      <c r="SXM5" s="72">
        <f>INTESTAZIONE!SXN7</f>
        <v>0</v>
      </c>
      <c r="SXN5" s="72">
        <f>INTESTAZIONE!SXN8</f>
        <v>0</v>
      </c>
      <c r="SXU5" s="72">
        <f>INTESTAZIONE!SXV7</f>
        <v>0</v>
      </c>
      <c r="SXV5" s="72">
        <f>INTESTAZIONE!SXV8</f>
        <v>0</v>
      </c>
      <c r="SYC5" s="72">
        <f>INTESTAZIONE!SYD7</f>
        <v>0</v>
      </c>
      <c r="SYD5" s="72">
        <f>INTESTAZIONE!SYD8</f>
        <v>0</v>
      </c>
      <c r="SYK5" s="72">
        <f>INTESTAZIONE!SYL7</f>
        <v>0</v>
      </c>
      <c r="SYL5" s="72">
        <f>INTESTAZIONE!SYL8</f>
        <v>0</v>
      </c>
      <c r="SYS5" s="72">
        <f>INTESTAZIONE!SYT7</f>
        <v>0</v>
      </c>
      <c r="SYT5" s="72">
        <f>INTESTAZIONE!SYT8</f>
        <v>0</v>
      </c>
      <c r="SZA5" s="72">
        <f>INTESTAZIONE!SZB7</f>
        <v>0</v>
      </c>
      <c r="SZB5" s="72">
        <f>INTESTAZIONE!SZB8</f>
        <v>0</v>
      </c>
      <c r="SZI5" s="72">
        <f>INTESTAZIONE!SZJ7</f>
        <v>0</v>
      </c>
      <c r="SZJ5" s="72">
        <f>INTESTAZIONE!SZJ8</f>
        <v>0</v>
      </c>
      <c r="SZQ5" s="72">
        <f>INTESTAZIONE!SZR7</f>
        <v>0</v>
      </c>
      <c r="SZR5" s="72">
        <f>INTESTAZIONE!SZR8</f>
        <v>0</v>
      </c>
      <c r="SZY5" s="72">
        <f>INTESTAZIONE!SZZ7</f>
        <v>0</v>
      </c>
      <c r="SZZ5" s="72">
        <f>INTESTAZIONE!SZZ8</f>
        <v>0</v>
      </c>
      <c r="TAG5" s="72">
        <f>INTESTAZIONE!TAH7</f>
        <v>0</v>
      </c>
      <c r="TAH5" s="72">
        <f>INTESTAZIONE!TAH8</f>
        <v>0</v>
      </c>
      <c r="TAO5" s="72">
        <f>INTESTAZIONE!TAP7</f>
        <v>0</v>
      </c>
      <c r="TAP5" s="72">
        <f>INTESTAZIONE!TAP8</f>
        <v>0</v>
      </c>
      <c r="TAW5" s="72">
        <f>INTESTAZIONE!TAX7</f>
        <v>0</v>
      </c>
      <c r="TAX5" s="72">
        <f>INTESTAZIONE!TAX8</f>
        <v>0</v>
      </c>
      <c r="TBE5" s="72">
        <f>INTESTAZIONE!TBF7</f>
        <v>0</v>
      </c>
      <c r="TBF5" s="72">
        <f>INTESTAZIONE!TBF8</f>
        <v>0</v>
      </c>
      <c r="TBM5" s="72">
        <f>INTESTAZIONE!TBN7</f>
        <v>0</v>
      </c>
      <c r="TBN5" s="72">
        <f>INTESTAZIONE!TBN8</f>
        <v>0</v>
      </c>
      <c r="TBU5" s="72">
        <f>INTESTAZIONE!TBV7</f>
        <v>0</v>
      </c>
      <c r="TBV5" s="72">
        <f>INTESTAZIONE!TBV8</f>
        <v>0</v>
      </c>
      <c r="TCC5" s="72">
        <f>INTESTAZIONE!TCD7</f>
        <v>0</v>
      </c>
      <c r="TCD5" s="72">
        <f>INTESTAZIONE!TCD8</f>
        <v>0</v>
      </c>
      <c r="TCK5" s="72">
        <f>INTESTAZIONE!TCL7</f>
        <v>0</v>
      </c>
      <c r="TCL5" s="72">
        <f>INTESTAZIONE!TCL8</f>
        <v>0</v>
      </c>
      <c r="TCS5" s="72">
        <f>INTESTAZIONE!TCT7</f>
        <v>0</v>
      </c>
      <c r="TCT5" s="72">
        <f>INTESTAZIONE!TCT8</f>
        <v>0</v>
      </c>
      <c r="TDA5" s="72">
        <f>INTESTAZIONE!TDB7</f>
        <v>0</v>
      </c>
      <c r="TDB5" s="72">
        <f>INTESTAZIONE!TDB8</f>
        <v>0</v>
      </c>
      <c r="TDI5" s="72">
        <f>INTESTAZIONE!TDJ7</f>
        <v>0</v>
      </c>
      <c r="TDJ5" s="72">
        <f>INTESTAZIONE!TDJ8</f>
        <v>0</v>
      </c>
      <c r="TDQ5" s="72">
        <f>INTESTAZIONE!TDR7</f>
        <v>0</v>
      </c>
      <c r="TDR5" s="72">
        <f>INTESTAZIONE!TDR8</f>
        <v>0</v>
      </c>
      <c r="TDY5" s="72">
        <f>INTESTAZIONE!TDZ7</f>
        <v>0</v>
      </c>
      <c r="TDZ5" s="72">
        <f>INTESTAZIONE!TDZ8</f>
        <v>0</v>
      </c>
      <c r="TEG5" s="72">
        <f>INTESTAZIONE!TEH7</f>
        <v>0</v>
      </c>
      <c r="TEH5" s="72">
        <f>INTESTAZIONE!TEH8</f>
        <v>0</v>
      </c>
      <c r="TEO5" s="72">
        <f>INTESTAZIONE!TEP7</f>
        <v>0</v>
      </c>
      <c r="TEP5" s="72">
        <f>INTESTAZIONE!TEP8</f>
        <v>0</v>
      </c>
      <c r="TEW5" s="72">
        <f>INTESTAZIONE!TEX7</f>
        <v>0</v>
      </c>
      <c r="TEX5" s="72">
        <f>INTESTAZIONE!TEX8</f>
        <v>0</v>
      </c>
      <c r="TFE5" s="72">
        <f>INTESTAZIONE!TFF7</f>
        <v>0</v>
      </c>
      <c r="TFF5" s="72">
        <f>INTESTAZIONE!TFF8</f>
        <v>0</v>
      </c>
      <c r="TFM5" s="72">
        <f>INTESTAZIONE!TFN7</f>
        <v>0</v>
      </c>
      <c r="TFN5" s="72">
        <f>INTESTAZIONE!TFN8</f>
        <v>0</v>
      </c>
      <c r="TFU5" s="72">
        <f>INTESTAZIONE!TFV7</f>
        <v>0</v>
      </c>
      <c r="TFV5" s="72">
        <f>INTESTAZIONE!TFV8</f>
        <v>0</v>
      </c>
      <c r="TGC5" s="72">
        <f>INTESTAZIONE!TGD7</f>
        <v>0</v>
      </c>
      <c r="TGD5" s="72">
        <f>INTESTAZIONE!TGD8</f>
        <v>0</v>
      </c>
      <c r="TGK5" s="72">
        <f>INTESTAZIONE!TGL7</f>
        <v>0</v>
      </c>
      <c r="TGL5" s="72">
        <f>INTESTAZIONE!TGL8</f>
        <v>0</v>
      </c>
      <c r="TGS5" s="72">
        <f>INTESTAZIONE!TGT7</f>
        <v>0</v>
      </c>
      <c r="TGT5" s="72">
        <f>INTESTAZIONE!TGT8</f>
        <v>0</v>
      </c>
      <c r="THA5" s="72">
        <f>INTESTAZIONE!THB7</f>
        <v>0</v>
      </c>
      <c r="THB5" s="72">
        <f>INTESTAZIONE!THB8</f>
        <v>0</v>
      </c>
      <c r="THI5" s="72">
        <f>INTESTAZIONE!THJ7</f>
        <v>0</v>
      </c>
      <c r="THJ5" s="72">
        <f>INTESTAZIONE!THJ8</f>
        <v>0</v>
      </c>
      <c r="THQ5" s="72">
        <f>INTESTAZIONE!THR7</f>
        <v>0</v>
      </c>
      <c r="THR5" s="72">
        <f>INTESTAZIONE!THR8</f>
        <v>0</v>
      </c>
      <c r="THY5" s="72">
        <f>INTESTAZIONE!THZ7</f>
        <v>0</v>
      </c>
      <c r="THZ5" s="72">
        <f>INTESTAZIONE!THZ8</f>
        <v>0</v>
      </c>
      <c r="TIG5" s="72">
        <f>INTESTAZIONE!TIH7</f>
        <v>0</v>
      </c>
      <c r="TIH5" s="72">
        <f>INTESTAZIONE!TIH8</f>
        <v>0</v>
      </c>
      <c r="TIO5" s="72">
        <f>INTESTAZIONE!TIP7</f>
        <v>0</v>
      </c>
      <c r="TIP5" s="72">
        <f>INTESTAZIONE!TIP8</f>
        <v>0</v>
      </c>
      <c r="TIW5" s="72">
        <f>INTESTAZIONE!TIX7</f>
        <v>0</v>
      </c>
      <c r="TIX5" s="72">
        <f>INTESTAZIONE!TIX8</f>
        <v>0</v>
      </c>
      <c r="TJE5" s="72">
        <f>INTESTAZIONE!TJF7</f>
        <v>0</v>
      </c>
      <c r="TJF5" s="72">
        <f>INTESTAZIONE!TJF8</f>
        <v>0</v>
      </c>
      <c r="TJM5" s="72">
        <f>INTESTAZIONE!TJN7</f>
        <v>0</v>
      </c>
      <c r="TJN5" s="72">
        <f>INTESTAZIONE!TJN8</f>
        <v>0</v>
      </c>
      <c r="TJU5" s="72">
        <f>INTESTAZIONE!TJV7</f>
        <v>0</v>
      </c>
      <c r="TJV5" s="72">
        <f>INTESTAZIONE!TJV8</f>
        <v>0</v>
      </c>
      <c r="TKC5" s="72">
        <f>INTESTAZIONE!TKD7</f>
        <v>0</v>
      </c>
      <c r="TKD5" s="72">
        <f>INTESTAZIONE!TKD8</f>
        <v>0</v>
      </c>
      <c r="TKK5" s="72">
        <f>INTESTAZIONE!TKL7</f>
        <v>0</v>
      </c>
      <c r="TKL5" s="72">
        <f>INTESTAZIONE!TKL8</f>
        <v>0</v>
      </c>
      <c r="TKS5" s="72">
        <f>INTESTAZIONE!TKT7</f>
        <v>0</v>
      </c>
      <c r="TKT5" s="72">
        <f>INTESTAZIONE!TKT8</f>
        <v>0</v>
      </c>
      <c r="TLA5" s="72">
        <f>INTESTAZIONE!TLB7</f>
        <v>0</v>
      </c>
      <c r="TLB5" s="72">
        <f>INTESTAZIONE!TLB8</f>
        <v>0</v>
      </c>
      <c r="TLI5" s="72">
        <f>INTESTAZIONE!TLJ7</f>
        <v>0</v>
      </c>
      <c r="TLJ5" s="72">
        <f>INTESTAZIONE!TLJ8</f>
        <v>0</v>
      </c>
      <c r="TLQ5" s="72">
        <f>INTESTAZIONE!TLR7</f>
        <v>0</v>
      </c>
      <c r="TLR5" s="72">
        <f>INTESTAZIONE!TLR8</f>
        <v>0</v>
      </c>
      <c r="TLY5" s="72">
        <f>INTESTAZIONE!TLZ7</f>
        <v>0</v>
      </c>
      <c r="TLZ5" s="72">
        <f>INTESTAZIONE!TLZ8</f>
        <v>0</v>
      </c>
      <c r="TMG5" s="72">
        <f>INTESTAZIONE!TMH7</f>
        <v>0</v>
      </c>
      <c r="TMH5" s="72">
        <f>INTESTAZIONE!TMH8</f>
        <v>0</v>
      </c>
      <c r="TMO5" s="72">
        <f>INTESTAZIONE!TMP7</f>
        <v>0</v>
      </c>
      <c r="TMP5" s="72">
        <f>INTESTAZIONE!TMP8</f>
        <v>0</v>
      </c>
      <c r="TMW5" s="72">
        <f>INTESTAZIONE!TMX7</f>
        <v>0</v>
      </c>
      <c r="TMX5" s="72">
        <f>INTESTAZIONE!TMX8</f>
        <v>0</v>
      </c>
      <c r="TNE5" s="72">
        <f>INTESTAZIONE!TNF7</f>
        <v>0</v>
      </c>
      <c r="TNF5" s="72">
        <f>INTESTAZIONE!TNF8</f>
        <v>0</v>
      </c>
      <c r="TNM5" s="72">
        <f>INTESTAZIONE!TNN7</f>
        <v>0</v>
      </c>
      <c r="TNN5" s="72">
        <f>INTESTAZIONE!TNN8</f>
        <v>0</v>
      </c>
      <c r="TNU5" s="72">
        <f>INTESTAZIONE!TNV7</f>
        <v>0</v>
      </c>
      <c r="TNV5" s="72">
        <f>INTESTAZIONE!TNV8</f>
        <v>0</v>
      </c>
      <c r="TOC5" s="72">
        <f>INTESTAZIONE!TOD7</f>
        <v>0</v>
      </c>
      <c r="TOD5" s="72">
        <f>INTESTAZIONE!TOD8</f>
        <v>0</v>
      </c>
      <c r="TOK5" s="72">
        <f>INTESTAZIONE!TOL7</f>
        <v>0</v>
      </c>
      <c r="TOL5" s="72">
        <f>INTESTAZIONE!TOL8</f>
        <v>0</v>
      </c>
      <c r="TOS5" s="72">
        <f>INTESTAZIONE!TOT7</f>
        <v>0</v>
      </c>
      <c r="TOT5" s="72">
        <f>INTESTAZIONE!TOT8</f>
        <v>0</v>
      </c>
      <c r="TPA5" s="72">
        <f>INTESTAZIONE!TPB7</f>
        <v>0</v>
      </c>
      <c r="TPB5" s="72">
        <f>INTESTAZIONE!TPB8</f>
        <v>0</v>
      </c>
      <c r="TPI5" s="72">
        <f>INTESTAZIONE!TPJ7</f>
        <v>0</v>
      </c>
      <c r="TPJ5" s="72">
        <f>INTESTAZIONE!TPJ8</f>
        <v>0</v>
      </c>
      <c r="TPQ5" s="72">
        <f>INTESTAZIONE!TPR7</f>
        <v>0</v>
      </c>
      <c r="TPR5" s="72">
        <f>INTESTAZIONE!TPR8</f>
        <v>0</v>
      </c>
      <c r="TPY5" s="72">
        <f>INTESTAZIONE!TPZ7</f>
        <v>0</v>
      </c>
      <c r="TPZ5" s="72">
        <f>INTESTAZIONE!TPZ8</f>
        <v>0</v>
      </c>
      <c r="TQG5" s="72">
        <f>INTESTAZIONE!TQH7</f>
        <v>0</v>
      </c>
      <c r="TQH5" s="72">
        <f>INTESTAZIONE!TQH8</f>
        <v>0</v>
      </c>
      <c r="TQO5" s="72">
        <f>INTESTAZIONE!TQP7</f>
        <v>0</v>
      </c>
      <c r="TQP5" s="72">
        <f>INTESTAZIONE!TQP8</f>
        <v>0</v>
      </c>
      <c r="TQW5" s="72">
        <f>INTESTAZIONE!TQX7</f>
        <v>0</v>
      </c>
      <c r="TQX5" s="72">
        <f>INTESTAZIONE!TQX8</f>
        <v>0</v>
      </c>
      <c r="TRE5" s="72">
        <f>INTESTAZIONE!TRF7</f>
        <v>0</v>
      </c>
      <c r="TRF5" s="72">
        <f>INTESTAZIONE!TRF8</f>
        <v>0</v>
      </c>
      <c r="TRM5" s="72">
        <f>INTESTAZIONE!TRN7</f>
        <v>0</v>
      </c>
      <c r="TRN5" s="72">
        <f>INTESTAZIONE!TRN8</f>
        <v>0</v>
      </c>
      <c r="TRU5" s="72">
        <f>INTESTAZIONE!TRV7</f>
        <v>0</v>
      </c>
      <c r="TRV5" s="72">
        <f>INTESTAZIONE!TRV8</f>
        <v>0</v>
      </c>
      <c r="TSC5" s="72">
        <f>INTESTAZIONE!TSD7</f>
        <v>0</v>
      </c>
      <c r="TSD5" s="72">
        <f>INTESTAZIONE!TSD8</f>
        <v>0</v>
      </c>
      <c r="TSK5" s="72">
        <f>INTESTAZIONE!TSL7</f>
        <v>0</v>
      </c>
      <c r="TSL5" s="72">
        <f>INTESTAZIONE!TSL8</f>
        <v>0</v>
      </c>
      <c r="TSS5" s="72">
        <f>INTESTAZIONE!TST7</f>
        <v>0</v>
      </c>
      <c r="TST5" s="72">
        <f>INTESTAZIONE!TST8</f>
        <v>0</v>
      </c>
      <c r="TTA5" s="72">
        <f>INTESTAZIONE!TTB7</f>
        <v>0</v>
      </c>
      <c r="TTB5" s="72">
        <f>INTESTAZIONE!TTB8</f>
        <v>0</v>
      </c>
      <c r="TTI5" s="72">
        <f>INTESTAZIONE!TTJ7</f>
        <v>0</v>
      </c>
      <c r="TTJ5" s="72">
        <f>INTESTAZIONE!TTJ8</f>
        <v>0</v>
      </c>
      <c r="TTQ5" s="72">
        <f>INTESTAZIONE!TTR7</f>
        <v>0</v>
      </c>
      <c r="TTR5" s="72">
        <f>INTESTAZIONE!TTR8</f>
        <v>0</v>
      </c>
      <c r="TTY5" s="72">
        <f>INTESTAZIONE!TTZ7</f>
        <v>0</v>
      </c>
      <c r="TTZ5" s="72">
        <f>INTESTAZIONE!TTZ8</f>
        <v>0</v>
      </c>
      <c r="TUG5" s="72">
        <f>INTESTAZIONE!TUH7</f>
        <v>0</v>
      </c>
      <c r="TUH5" s="72">
        <f>INTESTAZIONE!TUH8</f>
        <v>0</v>
      </c>
      <c r="TUO5" s="72">
        <f>INTESTAZIONE!TUP7</f>
        <v>0</v>
      </c>
      <c r="TUP5" s="72">
        <f>INTESTAZIONE!TUP8</f>
        <v>0</v>
      </c>
      <c r="TUW5" s="72">
        <f>INTESTAZIONE!TUX7</f>
        <v>0</v>
      </c>
      <c r="TUX5" s="72">
        <f>INTESTAZIONE!TUX8</f>
        <v>0</v>
      </c>
      <c r="TVE5" s="72">
        <f>INTESTAZIONE!TVF7</f>
        <v>0</v>
      </c>
      <c r="TVF5" s="72">
        <f>INTESTAZIONE!TVF8</f>
        <v>0</v>
      </c>
      <c r="TVM5" s="72">
        <f>INTESTAZIONE!TVN7</f>
        <v>0</v>
      </c>
      <c r="TVN5" s="72">
        <f>INTESTAZIONE!TVN8</f>
        <v>0</v>
      </c>
      <c r="TVU5" s="72">
        <f>INTESTAZIONE!TVV7</f>
        <v>0</v>
      </c>
      <c r="TVV5" s="72">
        <f>INTESTAZIONE!TVV8</f>
        <v>0</v>
      </c>
      <c r="TWC5" s="72">
        <f>INTESTAZIONE!TWD7</f>
        <v>0</v>
      </c>
      <c r="TWD5" s="72">
        <f>INTESTAZIONE!TWD8</f>
        <v>0</v>
      </c>
      <c r="TWK5" s="72">
        <f>INTESTAZIONE!TWL7</f>
        <v>0</v>
      </c>
      <c r="TWL5" s="72">
        <f>INTESTAZIONE!TWL8</f>
        <v>0</v>
      </c>
      <c r="TWS5" s="72">
        <f>INTESTAZIONE!TWT7</f>
        <v>0</v>
      </c>
      <c r="TWT5" s="72">
        <f>INTESTAZIONE!TWT8</f>
        <v>0</v>
      </c>
      <c r="TXA5" s="72">
        <f>INTESTAZIONE!TXB7</f>
        <v>0</v>
      </c>
      <c r="TXB5" s="72">
        <f>INTESTAZIONE!TXB8</f>
        <v>0</v>
      </c>
      <c r="TXI5" s="72">
        <f>INTESTAZIONE!TXJ7</f>
        <v>0</v>
      </c>
      <c r="TXJ5" s="72">
        <f>INTESTAZIONE!TXJ8</f>
        <v>0</v>
      </c>
      <c r="TXQ5" s="72">
        <f>INTESTAZIONE!TXR7</f>
        <v>0</v>
      </c>
      <c r="TXR5" s="72">
        <f>INTESTAZIONE!TXR8</f>
        <v>0</v>
      </c>
      <c r="TXY5" s="72">
        <f>INTESTAZIONE!TXZ7</f>
        <v>0</v>
      </c>
      <c r="TXZ5" s="72">
        <f>INTESTAZIONE!TXZ8</f>
        <v>0</v>
      </c>
      <c r="TYG5" s="72">
        <f>INTESTAZIONE!TYH7</f>
        <v>0</v>
      </c>
      <c r="TYH5" s="72">
        <f>INTESTAZIONE!TYH8</f>
        <v>0</v>
      </c>
      <c r="TYO5" s="72">
        <f>INTESTAZIONE!TYP7</f>
        <v>0</v>
      </c>
      <c r="TYP5" s="72">
        <f>INTESTAZIONE!TYP8</f>
        <v>0</v>
      </c>
      <c r="TYW5" s="72">
        <f>INTESTAZIONE!TYX7</f>
        <v>0</v>
      </c>
      <c r="TYX5" s="72">
        <f>INTESTAZIONE!TYX8</f>
        <v>0</v>
      </c>
      <c r="TZE5" s="72">
        <f>INTESTAZIONE!TZF7</f>
        <v>0</v>
      </c>
      <c r="TZF5" s="72">
        <f>INTESTAZIONE!TZF8</f>
        <v>0</v>
      </c>
      <c r="TZM5" s="72">
        <f>INTESTAZIONE!TZN7</f>
        <v>0</v>
      </c>
      <c r="TZN5" s="72">
        <f>INTESTAZIONE!TZN8</f>
        <v>0</v>
      </c>
      <c r="TZU5" s="72">
        <f>INTESTAZIONE!TZV7</f>
        <v>0</v>
      </c>
      <c r="TZV5" s="72">
        <f>INTESTAZIONE!TZV8</f>
        <v>0</v>
      </c>
      <c r="UAC5" s="72">
        <f>INTESTAZIONE!UAD7</f>
        <v>0</v>
      </c>
      <c r="UAD5" s="72">
        <f>INTESTAZIONE!UAD8</f>
        <v>0</v>
      </c>
      <c r="UAK5" s="72">
        <f>INTESTAZIONE!UAL7</f>
        <v>0</v>
      </c>
      <c r="UAL5" s="72">
        <f>INTESTAZIONE!UAL8</f>
        <v>0</v>
      </c>
      <c r="UAS5" s="72">
        <f>INTESTAZIONE!UAT7</f>
        <v>0</v>
      </c>
      <c r="UAT5" s="72">
        <f>INTESTAZIONE!UAT8</f>
        <v>0</v>
      </c>
      <c r="UBA5" s="72">
        <f>INTESTAZIONE!UBB7</f>
        <v>0</v>
      </c>
      <c r="UBB5" s="72">
        <f>INTESTAZIONE!UBB8</f>
        <v>0</v>
      </c>
      <c r="UBI5" s="72">
        <f>INTESTAZIONE!UBJ7</f>
        <v>0</v>
      </c>
      <c r="UBJ5" s="72">
        <f>INTESTAZIONE!UBJ8</f>
        <v>0</v>
      </c>
      <c r="UBQ5" s="72">
        <f>INTESTAZIONE!UBR7</f>
        <v>0</v>
      </c>
      <c r="UBR5" s="72">
        <f>INTESTAZIONE!UBR8</f>
        <v>0</v>
      </c>
      <c r="UBY5" s="72">
        <f>INTESTAZIONE!UBZ7</f>
        <v>0</v>
      </c>
      <c r="UBZ5" s="72">
        <f>INTESTAZIONE!UBZ8</f>
        <v>0</v>
      </c>
      <c r="UCG5" s="72">
        <f>INTESTAZIONE!UCH7</f>
        <v>0</v>
      </c>
      <c r="UCH5" s="72">
        <f>INTESTAZIONE!UCH8</f>
        <v>0</v>
      </c>
      <c r="UCO5" s="72">
        <f>INTESTAZIONE!UCP7</f>
        <v>0</v>
      </c>
      <c r="UCP5" s="72">
        <f>INTESTAZIONE!UCP8</f>
        <v>0</v>
      </c>
      <c r="UCW5" s="72">
        <f>INTESTAZIONE!UCX7</f>
        <v>0</v>
      </c>
      <c r="UCX5" s="72">
        <f>INTESTAZIONE!UCX8</f>
        <v>0</v>
      </c>
      <c r="UDE5" s="72">
        <f>INTESTAZIONE!UDF7</f>
        <v>0</v>
      </c>
      <c r="UDF5" s="72">
        <f>INTESTAZIONE!UDF8</f>
        <v>0</v>
      </c>
      <c r="UDM5" s="72">
        <f>INTESTAZIONE!UDN7</f>
        <v>0</v>
      </c>
      <c r="UDN5" s="72">
        <f>INTESTAZIONE!UDN8</f>
        <v>0</v>
      </c>
      <c r="UDU5" s="72">
        <f>INTESTAZIONE!UDV7</f>
        <v>0</v>
      </c>
      <c r="UDV5" s="72">
        <f>INTESTAZIONE!UDV8</f>
        <v>0</v>
      </c>
      <c r="UEC5" s="72">
        <f>INTESTAZIONE!UED7</f>
        <v>0</v>
      </c>
      <c r="UED5" s="72">
        <f>INTESTAZIONE!UED8</f>
        <v>0</v>
      </c>
      <c r="UEK5" s="72">
        <f>INTESTAZIONE!UEL7</f>
        <v>0</v>
      </c>
      <c r="UEL5" s="72">
        <f>INTESTAZIONE!UEL8</f>
        <v>0</v>
      </c>
      <c r="UES5" s="72">
        <f>INTESTAZIONE!UET7</f>
        <v>0</v>
      </c>
      <c r="UET5" s="72">
        <f>INTESTAZIONE!UET8</f>
        <v>0</v>
      </c>
      <c r="UFA5" s="72">
        <f>INTESTAZIONE!UFB7</f>
        <v>0</v>
      </c>
      <c r="UFB5" s="72">
        <f>INTESTAZIONE!UFB8</f>
        <v>0</v>
      </c>
      <c r="UFI5" s="72">
        <f>INTESTAZIONE!UFJ7</f>
        <v>0</v>
      </c>
      <c r="UFJ5" s="72">
        <f>INTESTAZIONE!UFJ8</f>
        <v>0</v>
      </c>
      <c r="UFQ5" s="72">
        <f>INTESTAZIONE!UFR7</f>
        <v>0</v>
      </c>
      <c r="UFR5" s="72">
        <f>INTESTAZIONE!UFR8</f>
        <v>0</v>
      </c>
      <c r="UFY5" s="72">
        <f>INTESTAZIONE!UFZ7</f>
        <v>0</v>
      </c>
      <c r="UFZ5" s="72">
        <f>INTESTAZIONE!UFZ8</f>
        <v>0</v>
      </c>
      <c r="UGG5" s="72">
        <f>INTESTAZIONE!UGH7</f>
        <v>0</v>
      </c>
      <c r="UGH5" s="72">
        <f>INTESTAZIONE!UGH8</f>
        <v>0</v>
      </c>
      <c r="UGO5" s="72">
        <f>INTESTAZIONE!UGP7</f>
        <v>0</v>
      </c>
      <c r="UGP5" s="72">
        <f>INTESTAZIONE!UGP8</f>
        <v>0</v>
      </c>
      <c r="UGW5" s="72">
        <f>INTESTAZIONE!UGX7</f>
        <v>0</v>
      </c>
      <c r="UGX5" s="72">
        <f>INTESTAZIONE!UGX8</f>
        <v>0</v>
      </c>
      <c r="UHE5" s="72">
        <f>INTESTAZIONE!UHF7</f>
        <v>0</v>
      </c>
      <c r="UHF5" s="72">
        <f>INTESTAZIONE!UHF8</f>
        <v>0</v>
      </c>
      <c r="UHM5" s="72">
        <f>INTESTAZIONE!UHN7</f>
        <v>0</v>
      </c>
      <c r="UHN5" s="72">
        <f>INTESTAZIONE!UHN8</f>
        <v>0</v>
      </c>
      <c r="UHU5" s="72">
        <f>INTESTAZIONE!UHV7</f>
        <v>0</v>
      </c>
      <c r="UHV5" s="72">
        <f>INTESTAZIONE!UHV8</f>
        <v>0</v>
      </c>
      <c r="UIC5" s="72">
        <f>INTESTAZIONE!UID7</f>
        <v>0</v>
      </c>
      <c r="UID5" s="72">
        <f>INTESTAZIONE!UID8</f>
        <v>0</v>
      </c>
      <c r="UIK5" s="72">
        <f>INTESTAZIONE!UIL7</f>
        <v>0</v>
      </c>
      <c r="UIL5" s="72">
        <f>INTESTAZIONE!UIL8</f>
        <v>0</v>
      </c>
      <c r="UIS5" s="72">
        <f>INTESTAZIONE!UIT7</f>
        <v>0</v>
      </c>
      <c r="UIT5" s="72">
        <f>INTESTAZIONE!UIT8</f>
        <v>0</v>
      </c>
      <c r="UJA5" s="72">
        <f>INTESTAZIONE!UJB7</f>
        <v>0</v>
      </c>
      <c r="UJB5" s="72">
        <f>INTESTAZIONE!UJB8</f>
        <v>0</v>
      </c>
      <c r="UJI5" s="72">
        <f>INTESTAZIONE!UJJ7</f>
        <v>0</v>
      </c>
      <c r="UJJ5" s="72">
        <f>INTESTAZIONE!UJJ8</f>
        <v>0</v>
      </c>
      <c r="UJQ5" s="72">
        <f>INTESTAZIONE!UJR7</f>
        <v>0</v>
      </c>
      <c r="UJR5" s="72">
        <f>INTESTAZIONE!UJR8</f>
        <v>0</v>
      </c>
      <c r="UJY5" s="72">
        <f>INTESTAZIONE!UJZ7</f>
        <v>0</v>
      </c>
      <c r="UJZ5" s="72">
        <f>INTESTAZIONE!UJZ8</f>
        <v>0</v>
      </c>
      <c r="UKG5" s="72">
        <f>INTESTAZIONE!UKH7</f>
        <v>0</v>
      </c>
      <c r="UKH5" s="72">
        <f>INTESTAZIONE!UKH8</f>
        <v>0</v>
      </c>
      <c r="UKO5" s="72">
        <f>INTESTAZIONE!UKP7</f>
        <v>0</v>
      </c>
      <c r="UKP5" s="72">
        <f>INTESTAZIONE!UKP8</f>
        <v>0</v>
      </c>
      <c r="UKW5" s="72">
        <f>INTESTAZIONE!UKX7</f>
        <v>0</v>
      </c>
      <c r="UKX5" s="72">
        <f>INTESTAZIONE!UKX8</f>
        <v>0</v>
      </c>
      <c r="ULE5" s="72">
        <f>INTESTAZIONE!ULF7</f>
        <v>0</v>
      </c>
      <c r="ULF5" s="72">
        <f>INTESTAZIONE!ULF8</f>
        <v>0</v>
      </c>
      <c r="ULM5" s="72">
        <f>INTESTAZIONE!ULN7</f>
        <v>0</v>
      </c>
      <c r="ULN5" s="72">
        <f>INTESTAZIONE!ULN8</f>
        <v>0</v>
      </c>
      <c r="ULU5" s="72">
        <f>INTESTAZIONE!ULV7</f>
        <v>0</v>
      </c>
      <c r="ULV5" s="72">
        <f>INTESTAZIONE!ULV8</f>
        <v>0</v>
      </c>
      <c r="UMC5" s="72">
        <f>INTESTAZIONE!UMD7</f>
        <v>0</v>
      </c>
      <c r="UMD5" s="72">
        <f>INTESTAZIONE!UMD8</f>
        <v>0</v>
      </c>
      <c r="UMK5" s="72">
        <f>INTESTAZIONE!UML7</f>
        <v>0</v>
      </c>
      <c r="UML5" s="72">
        <f>INTESTAZIONE!UML8</f>
        <v>0</v>
      </c>
      <c r="UMS5" s="72">
        <f>INTESTAZIONE!UMT7</f>
        <v>0</v>
      </c>
      <c r="UMT5" s="72">
        <f>INTESTAZIONE!UMT8</f>
        <v>0</v>
      </c>
      <c r="UNA5" s="72">
        <f>INTESTAZIONE!UNB7</f>
        <v>0</v>
      </c>
      <c r="UNB5" s="72">
        <f>INTESTAZIONE!UNB8</f>
        <v>0</v>
      </c>
      <c r="UNI5" s="72">
        <f>INTESTAZIONE!UNJ7</f>
        <v>0</v>
      </c>
      <c r="UNJ5" s="72">
        <f>INTESTAZIONE!UNJ8</f>
        <v>0</v>
      </c>
      <c r="UNQ5" s="72">
        <f>INTESTAZIONE!UNR7</f>
        <v>0</v>
      </c>
      <c r="UNR5" s="72">
        <f>INTESTAZIONE!UNR8</f>
        <v>0</v>
      </c>
      <c r="UNY5" s="72">
        <f>INTESTAZIONE!UNZ7</f>
        <v>0</v>
      </c>
      <c r="UNZ5" s="72">
        <f>INTESTAZIONE!UNZ8</f>
        <v>0</v>
      </c>
      <c r="UOG5" s="72">
        <f>INTESTAZIONE!UOH7</f>
        <v>0</v>
      </c>
      <c r="UOH5" s="72">
        <f>INTESTAZIONE!UOH8</f>
        <v>0</v>
      </c>
      <c r="UOO5" s="72">
        <f>INTESTAZIONE!UOP7</f>
        <v>0</v>
      </c>
      <c r="UOP5" s="72">
        <f>INTESTAZIONE!UOP8</f>
        <v>0</v>
      </c>
      <c r="UOW5" s="72">
        <f>INTESTAZIONE!UOX7</f>
        <v>0</v>
      </c>
      <c r="UOX5" s="72">
        <f>INTESTAZIONE!UOX8</f>
        <v>0</v>
      </c>
      <c r="UPE5" s="72">
        <f>INTESTAZIONE!UPF7</f>
        <v>0</v>
      </c>
      <c r="UPF5" s="72">
        <f>INTESTAZIONE!UPF8</f>
        <v>0</v>
      </c>
      <c r="UPM5" s="72">
        <f>INTESTAZIONE!UPN7</f>
        <v>0</v>
      </c>
      <c r="UPN5" s="72">
        <f>INTESTAZIONE!UPN8</f>
        <v>0</v>
      </c>
      <c r="UPU5" s="72">
        <f>INTESTAZIONE!UPV7</f>
        <v>0</v>
      </c>
      <c r="UPV5" s="72">
        <f>INTESTAZIONE!UPV8</f>
        <v>0</v>
      </c>
      <c r="UQC5" s="72">
        <f>INTESTAZIONE!UQD7</f>
        <v>0</v>
      </c>
      <c r="UQD5" s="72">
        <f>INTESTAZIONE!UQD8</f>
        <v>0</v>
      </c>
      <c r="UQK5" s="72">
        <f>INTESTAZIONE!UQL7</f>
        <v>0</v>
      </c>
      <c r="UQL5" s="72">
        <f>INTESTAZIONE!UQL8</f>
        <v>0</v>
      </c>
      <c r="UQS5" s="72">
        <f>INTESTAZIONE!UQT7</f>
        <v>0</v>
      </c>
      <c r="UQT5" s="72">
        <f>INTESTAZIONE!UQT8</f>
        <v>0</v>
      </c>
      <c r="URA5" s="72">
        <f>INTESTAZIONE!URB7</f>
        <v>0</v>
      </c>
      <c r="URB5" s="72">
        <f>INTESTAZIONE!URB8</f>
        <v>0</v>
      </c>
      <c r="URI5" s="72">
        <f>INTESTAZIONE!URJ7</f>
        <v>0</v>
      </c>
      <c r="URJ5" s="72">
        <f>INTESTAZIONE!URJ8</f>
        <v>0</v>
      </c>
      <c r="URQ5" s="72">
        <f>INTESTAZIONE!URR7</f>
        <v>0</v>
      </c>
      <c r="URR5" s="72">
        <f>INTESTAZIONE!URR8</f>
        <v>0</v>
      </c>
      <c r="URY5" s="72">
        <f>INTESTAZIONE!URZ7</f>
        <v>0</v>
      </c>
      <c r="URZ5" s="72">
        <f>INTESTAZIONE!URZ8</f>
        <v>0</v>
      </c>
      <c r="USG5" s="72">
        <f>INTESTAZIONE!USH7</f>
        <v>0</v>
      </c>
      <c r="USH5" s="72">
        <f>INTESTAZIONE!USH8</f>
        <v>0</v>
      </c>
      <c r="USO5" s="72">
        <f>INTESTAZIONE!USP7</f>
        <v>0</v>
      </c>
      <c r="USP5" s="72">
        <f>INTESTAZIONE!USP8</f>
        <v>0</v>
      </c>
      <c r="USW5" s="72">
        <f>INTESTAZIONE!USX7</f>
        <v>0</v>
      </c>
      <c r="USX5" s="72">
        <f>INTESTAZIONE!USX8</f>
        <v>0</v>
      </c>
      <c r="UTE5" s="72">
        <f>INTESTAZIONE!UTF7</f>
        <v>0</v>
      </c>
      <c r="UTF5" s="72">
        <f>INTESTAZIONE!UTF8</f>
        <v>0</v>
      </c>
      <c r="UTM5" s="72">
        <f>INTESTAZIONE!UTN7</f>
        <v>0</v>
      </c>
      <c r="UTN5" s="72">
        <f>INTESTAZIONE!UTN8</f>
        <v>0</v>
      </c>
      <c r="UTU5" s="72">
        <f>INTESTAZIONE!UTV7</f>
        <v>0</v>
      </c>
      <c r="UTV5" s="72">
        <f>INTESTAZIONE!UTV8</f>
        <v>0</v>
      </c>
      <c r="UUC5" s="72">
        <f>INTESTAZIONE!UUD7</f>
        <v>0</v>
      </c>
      <c r="UUD5" s="72">
        <f>INTESTAZIONE!UUD8</f>
        <v>0</v>
      </c>
      <c r="UUK5" s="72">
        <f>INTESTAZIONE!UUL7</f>
        <v>0</v>
      </c>
      <c r="UUL5" s="72">
        <f>INTESTAZIONE!UUL8</f>
        <v>0</v>
      </c>
      <c r="UUS5" s="72">
        <f>INTESTAZIONE!UUT7</f>
        <v>0</v>
      </c>
      <c r="UUT5" s="72">
        <f>INTESTAZIONE!UUT8</f>
        <v>0</v>
      </c>
      <c r="UVA5" s="72">
        <f>INTESTAZIONE!UVB7</f>
        <v>0</v>
      </c>
      <c r="UVB5" s="72">
        <f>INTESTAZIONE!UVB8</f>
        <v>0</v>
      </c>
      <c r="UVI5" s="72">
        <f>INTESTAZIONE!UVJ7</f>
        <v>0</v>
      </c>
      <c r="UVJ5" s="72">
        <f>INTESTAZIONE!UVJ8</f>
        <v>0</v>
      </c>
      <c r="UVQ5" s="72">
        <f>INTESTAZIONE!UVR7</f>
        <v>0</v>
      </c>
      <c r="UVR5" s="72">
        <f>INTESTAZIONE!UVR8</f>
        <v>0</v>
      </c>
      <c r="UVY5" s="72">
        <f>INTESTAZIONE!UVZ7</f>
        <v>0</v>
      </c>
      <c r="UVZ5" s="72">
        <f>INTESTAZIONE!UVZ8</f>
        <v>0</v>
      </c>
      <c r="UWG5" s="72">
        <f>INTESTAZIONE!UWH7</f>
        <v>0</v>
      </c>
      <c r="UWH5" s="72">
        <f>INTESTAZIONE!UWH8</f>
        <v>0</v>
      </c>
      <c r="UWO5" s="72">
        <f>INTESTAZIONE!UWP7</f>
        <v>0</v>
      </c>
      <c r="UWP5" s="72">
        <f>INTESTAZIONE!UWP8</f>
        <v>0</v>
      </c>
      <c r="UWW5" s="72">
        <f>INTESTAZIONE!UWX7</f>
        <v>0</v>
      </c>
      <c r="UWX5" s="72">
        <f>INTESTAZIONE!UWX8</f>
        <v>0</v>
      </c>
      <c r="UXE5" s="72">
        <f>INTESTAZIONE!UXF7</f>
        <v>0</v>
      </c>
      <c r="UXF5" s="72">
        <f>INTESTAZIONE!UXF8</f>
        <v>0</v>
      </c>
      <c r="UXM5" s="72">
        <f>INTESTAZIONE!UXN7</f>
        <v>0</v>
      </c>
      <c r="UXN5" s="72">
        <f>INTESTAZIONE!UXN8</f>
        <v>0</v>
      </c>
      <c r="UXU5" s="72">
        <f>INTESTAZIONE!UXV7</f>
        <v>0</v>
      </c>
      <c r="UXV5" s="72">
        <f>INTESTAZIONE!UXV8</f>
        <v>0</v>
      </c>
      <c r="UYC5" s="72">
        <f>INTESTAZIONE!UYD7</f>
        <v>0</v>
      </c>
      <c r="UYD5" s="72">
        <f>INTESTAZIONE!UYD8</f>
        <v>0</v>
      </c>
      <c r="UYK5" s="72">
        <f>INTESTAZIONE!UYL7</f>
        <v>0</v>
      </c>
      <c r="UYL5" s="72">
        <f>INTESTAZIONE!UYL8</f>
        <v>0</v>
      </c>
      <c r="UYS5" s="72">
        <f>INTESTAZIONE!UYT7</f>
        <v>0</v>
      </c>
      <c r="UYT5" s="72">
        <f>INTESTAZIONE!UYT8</f>
        <v>0</v>
      </c>
      <c r="UZA5" s="72">
        <f>INTESTAZIONE!UZB7</f>
        <v>0</v>
      </c>
      <c r="UZB5" s="72">
        <f>INTESTAZIONE!UZB8</f>
        <v>0</v>
      </c>
      <c r="UZI5" s="72">
        <f>INTESTAZIONE!UZJ7</f>
        <v>0</v>
      </c>
      <c r="UZJ5" s="72">
        <f>INTESTAZIONE!UZJ8</f>
        <v>0</v>
      </c>
      <c r="UZQ5" s="72">
        <f>INTESTAZIONE!UZR7</f>
        <v>0</v>
      </c>
      <c r="UZR5" s="72">
        <f>INTESTAZIONE!UZR8</f>
        <v>0</v>
      </c>
      <c r="UZY5" s="72">
        <f>INTESTAZIONE!UZZ7</f>
        <v>0</v>
      </c>
      <c r="UZZ5" s="72">
        <f>INTESTAZIONE!UZZ8</f>
        <v>0</v>
      </c>
      <c r="VAG5" s="72">
        <f>INTESTAZIONE!VAH7</f>
        <v>0</v>
      </c>
      <c r="VAH5" s="72">
        <f>INTESTAZIONE!VAH8</f>
        <v>0</v>
      </c>
      <c r="VAO5" s="72">
        <f>INTESTAZIONE!VAP7</f>
        <v>0</v>
      </c>
      <c r="VAP5" s="72">
        <f>INTESTAZIONE!VAP8</f>
        <v>0</v>
      </c>
      <c r="VAW5" s="72">
        <f>INTESTAZIONE!VAX7</f>
        <v>0</v>
      </c>
      <c r="VAX5" s="72">
        <f>INTESTAZIONE!VAX8</f>
        <v>0</v>
      </c>
      <c r="VBE5" s="72">
        <f>INTESTAZIONE!VBF7</f>
        <v>0</v>
      </c>
      <c r="VBF5" s="72">
        <f>INTESTAZIONE!VBF8</f>
        <v>0</v>
      </c>
      <c r="VBM5" s="72">
        <f>INTESTAZIONE!VBN7</f>
        <v>0</v>
      </c>
      <c r="VBN5" s="72">
        <f>INTESTAZIONE!VBN8</f>
        <v>0</v>
      </c>
      <c r="VBU5" s="72">
        <f>INTESTAZIONE!VBV7</f>
        <v>0</v>
      </c>
      <c r="VBV5" s="72">
        <f>INTESTAZIONE!VBV8</f>
        <v>0</v>
      </c>
      <c r="VCC5" s="72">
        <f>INTESTAZIONE!VCD7</f>
        <v>0</v>
      </c>
      <c r="VCD5" s="72">
        <f>INTESTAZIONE!VCD8</f>
        <v>0</v>
      </c>
      <c r="VCK5" s="72">
        <f>INTESTAZIONE!VCL7</f>
        <v>0</v>
      </c>
      <c r="VCL5" s="72">
        <f>INTESTAZIONE!VCL8</f>
        <v>0</v>
      </c>
      <c r="VCS5" s="72">
        <f>INTESTAZIONE!VCT7</f>
        <v>0</v>
      </c>
      <c r="VCT5" s="72">
        <f>INTESTAZIONE!VCT8</f>
        <v>0</v>
      </c>
      <c r="VDA5" s="72">
        <f>INTESTAZIONE!VDB7</f>
        <v>0</v>
      </c>
      <c r="VDB5" s="72">
        <f>INTESTAZIONE!VDB8</f>
        <v>0</v>
      </c>
      <c r="VDI5" s="72">
        <f>INTESTAZIONE!VDJ7</f>
        <v>0</v>
      </c>
      <c r="VDJ5" s="72">
        <f>INTESTAZIONE!VDJ8</f>
        <v>0</v>
      </c>
      <c r="VDQ5" s="72">
        <f>INTESTAZIONE!VDR7</f>
        <v>0</v>
      </c>
      <c r="VDR5" s="72">
        <f>INTESTAZIONE!VDR8</f>
        <v>0</v>
      </c>
      <c r="VDY5" s="72">
        <f>INTESTAZIONE!VDZ7</f>
        <v>0</v>
      </c>
      <c r="VDZ5" s="72">
        <f>INTESTAZIONE!VDZ8</f>
        <v>0</v>
      </c>
      <c r="VEG5" s="72">
        <f>INTESTAZIONE!VEH7</f>
        <v>0</v>
      </c>
      <c r="VEH5" s="72">
        <f>INTESTAZIONE!VEH8</f>
        <v>0</v>
      </c>
      <c r="VEO5" s="72">
        <f>INTESTAZIONE!VEP7</f>
        <v>0</v>
      </c>
      <c r="VEP5" s="72">
        <f>INTESTAZIONE!VEP8</f>
        <v>0</v>
      </c>
      <c r="VEW5" s="72">
        <f>INTESTAZIONE!VEX7</f>
        <v>0</v>
      </c>
      <c r="VEX5" s="72">
        <f>INTESTAZIONE!VEX8</f>
        <v>0</v>
      </c>
      <c r="VFE5" s="72">
        <f>INTESTAZIONE!VFF7</f>
        <v>0</v>
      </c>
      <c r="VFF5" s="72">
        <f>INTESTAZIONE!VFF8</f>
        <v>0</v>
      </c>
      <c r="VFM5" s="72">
        <f>INTESTAZIONE!VFN7</f>
        <v>0</v>
      </c>
      <c r="VFN5" s="72">
        <f>INTESTAZIONE!VFN8</f>
        <v>0</v>
      </c>
      <c r="VFU5" s="72">
        <f>INTESTAZIONE!VFV7</f>
        <v>0</v>
      </c>
      <c r="VFV5" s="72">
        <f>INTESTAZIONE!VFV8</f>
        <v>0</v>
      </c>
      <c r="VGC5" s="72">
        <f>INTESTAZIONE!VGD7</f>
        <v>0</v>
      </c>
      <c r="VGD5" s="72">
        <f>INTESTAZIONE!VGD8</f>
        <v>0</v>
      </c>
      <c r="VGK5" s="72">
        <f>INTESTAZIONE!VGL7</f>
        <v>0</v>
      </c>
      <c r="VGL5" s="72">
        <f>INTESTAZIONE!VGL8</f>
        <v>0</v>
      </c>
      <c r="VGS5" s="72">
        <f>INTESTAZIONE!VGT7</f>
        <v>0</v>
      </c>
      <c r="VGT5" s="72">
        <f>INTESTAZIONE!VGT8</f>
        <v>0</v>
      </c>
      <c r="VHA5" s="72">
        <f>INTESTAZIONE!VHB7</f>
        <v>0</v>
      </c>
      <c r="VHB5" s="72">
        <f>INTESTAZIONE!VHB8</f>
        <v>0</v>
      </c>
      <c r="VHI5" s="72">
        <f>INTESTAZIONE!VHJ7</f>
        <v>0</v>
      </c>
      <c r="VHJ5" s="72">
        <f>INTESTAZIONE!VHJ8</f>
        <v>0</v>
      </c>
      <c r="VHQ5" s="72">
        <f>INTESTAZIONE!VHR7</f>
        <v>0</v>
      </c>
      <c r="VHR5" s="72">
        <f>INTESTAZIONE!VHR8</f>
        <v>0</v>
      </c>
      <c r="VHY5" s="72">
        <f>INTESTAZIONE!VHZ7</f>
        <v>0</v>
      </c>
      <c r="VHZ5" s="72">
        <f>INTESTAZIONE!VHZ8</f>
        <v>0</v>
      </c>
      <c r="VIG5" s="72">
        <f>INTESTAZIONE!VIH7</f>
        <v>0</v>
      </c>
      <c r="VIH5" s="72">
        <f>INTESTAZIONE!VIH8</f>
        <v>0</v>
      </c>
      <c r="VIO5" s="72">
        <f>INTESTAZIONE!VIP7</f>
        <v>0</v>
      </c>
      <c r="VIP5" s="72">
        <f>INTESTAZIONE!VIP8</f>
        <v>0</v>
      </c>
      <c r="VIW5" s="72">
        <f>INTESTAZIONE!VIX7</f>
        <v>0</v>
      </c>
      <c r="VIX5" s="72">
        <f>INTESTAZIONE!VIX8</f>
        <v>0</v>
      </c>
      <c r="VJE5" s="72">
        <f>INTESTAZIONE!VJF7</f>
        <v>0</v>
      </c>
      <c r="VJF5" s="72">
        <f>INTESTAZIONE!VJF8</f>
        <v>0</v>
      </c>
      <c r="VJM5" s="72">
        <f>INTESTAZIONE!VJN7</f>
        <v>0</v>
      </c>
      <c r="VJN5" s="72">
        <f>INTESTAZIONE!VJN8</f>
        <v>0</v>
      </c>
      <c r="VJU5" s="72">
        <f>INTESTAZIONE!VJV7</f>
        <v>0</v>
      </c>
      <c r="VJV5" s="72">
        <f>INTESTAZIONE!VJV8</f>
        <v>0</v>
      </c>
      <c r="VKC5" s="72">
        <f>INTESTAZIONE!VKD7</f>
        <v>0</v>
      </c>
      <c r="VKD5" s="72">
        <f>INTESTAZIONE!VKD8</f>
        <v>0</v>
      </c>
      <c r="VKK5" s="72">
        <f>INTESTAZIONE!VKL7</f>
        <v>0</v>
      </c>
      <c r="VKL5" s="72">
        <f>INTESTAZIONE!VKL8</f>
        <v>0</v>
      </c>
      <c r="VKS5" s="72">
        <f>INTESTAZIONE!VKT7</f>
        <v>0</v>
      </c>
      <c r="VKT5" s="72">
        <f>INTESTAZIONE!VKT8</f>
        <v>0</v>
      </c>
      <c r="VLA5" s="72">
        <f>INTESTAZIONE!VLB7</f>
        <v>0</v>
      </c>
      <c r="VLB5" s="72">
        <f>INTESTAZIONE!VLB8</f>
        <v>0</v>
      </c>
      <c r="VLI5" s="72">
        <f>INTESTAZIONE!VLJ7</f>
        <v>0</v>
      </c>
      <c r="VLJ5" s="72">
        <f>INTESTAZIONE!VLJ8</f>
        <v>0</v>
      </c>
      <c r="VLQ5" s="72">
        <f>INTESTAZIONE!VLR7</f>
        <v>0</v>
      </c>
      <c r="VLR5" s="72">
        <f>INTESTAZIONE!VLR8</f>
        <v>0</v>
      </c>
      <c r="VLY5" s="72">
        <f>INTESTAZIONE!VLZ7</f>
        <v>0</v>
      </c>
      <c r="VLZ5" s="72">
        <f>INTESTAZIONE!VLZ8</f>
        <v>0</v>
      </c>
      <c r="VMG5" s="72">
        <f>INTESTAZIONE!VMH7</f>
        <v>0</v>
      </c>
      <c r="VMH5" s="72">
        <f>INTESTAZIONE!VMH8</f>
        <v>0</v>
      </c>
      <c r="VMO5" s="72">
        <f>INTESTAZIONE!VMP7</f>
        <v>0</v>
      </c>
      <c r="VMP5" s="72">
        <f>INTESTAZIONE!VMP8</f>
        <v>0</v>
      </c>
      <c r="VMW5" s="72">
        <f>INTESTAZIONE!VMX7</f>
        <v>0</v>
      </c>
      <c r="VMX5" s="72">
        <f>INTESTAZIONE!VMX8</f>
        <v>0</v>
      </c>
      <c r="VNE5" s="72">
        <f>INTESTAZIONE!VNF7</f>
        <v>0</v>
      </c>
      <c r="VNF5" s="72">
        <f>INTESTAZIONE!VNF8</f>
        <v>0</v>
      </c>
      <c r="VNM5" s="72">
        <f>INTESTAZIONE!VNN7</f>
        <v>0</v>
      </c>
      <c r="VNN5" s="72">
        <f>INTESTAZIONE!VNN8</f>
        <v>0</v>
      </c>
      <c r="VNU5" s="72">
        <f>INTESTAZIONE!VNV7</f>
        <v>0</v>
      </c>
      <c r="VNV5" s="72">
        <f>INTESTAZIONE!VNV8</f>
        <v>0</v>
      </c>
      <c r="VOC5" s="72">
        <f>INTESTAZIONE!VOD7</f>
        <v>0</v>
      </c>
      <c r="VOD5" s="72">
        <f>INTESTAZIONE!VOD8</f>
        <v>0</v>
      </c>
      <c r="VOK5" s="72">
        <f>INTESTAZIONE!VOL7</f>
        <v>0</v>
      </c>
      <c r="VOL5" s="72">
        <f>INTESTAZIONE!VOL8</f>
        <v>0</v>
      </c>
      <c r="VOS5" s="72">
        <f>INTESTAZIONE!VOT7</f>
        <v>0</v>
      </c>
      <c r="VOT5" s="72">
        <f>INTESTAZIONE!VOT8</f>
        <v>0</v>
      </c>
      <c r="VPA5" s="72">
        <f>INTESTAZIONE!VPB7</f>
        <v>0</v>
      </c>
      <c r="VPB5" s="72">
        <f>INTESTAZIONE!VPB8</f>
        <v>0</v>
      </c>
      <c r="VPI5" s="72">
        <f>INTESTAZIONE!VPJ7</f>
        <v>0</v>
      </c>
      <c r="VPJ5" s="72">
        <f>INTESTAZIONE!VPJ8</f>
        <v>0</v>
      </c>
      <c r="VPQ5" s="72">
        <f>INTESTAZIONE!VPR7</f>
        <v>0</v>
      </c>
      <c r="VPR5" s="72">
        <f>INTESTAZIONE!VPR8</f>
        <v>0</v>
      </c>
      <c r="VPY5" s="72">
        <f>INTESTAZIONE!VPZ7</f>
        <v>0</v>
      </c>
      <c r="VPZ5" s="72">
        <f>INTESTAZIONE!VPZ8</f>
        <v>0</v>
      </c>
      <c r="VQG5" s="72">
        <f>INTESTAZIONE!VQH7</f>
        <v>0</v>
      </c>
      <c r="VQH5" s="72">
        <f>INTESTAZIONE!VQH8</f>
        <v>0</v>
      </c>
      <c r="VQO5" s="72">
        <f>INTESTAZIONE!VQP7</f>
        <v>0</v>
      </c>
      <c r="VQP5" s="72">
        <f>INTESTAZIONE!VQP8</f>
        <v>0</v>
      </c>
      <c r="VQW5" s="72">
        <f>INTESTAZIONE!VQX7</f>
        <v>0</v>
      </c>
      <c r="VQX5" s="72">
        <f>INTESTAZIONE!VQX8</f>
        <v>0</v>
      </c>
      <c r="VRE5" s="72">
        <f>INTESTAZIONE!VRF7</f>
        <v>0</v>
      </c>
      <c r="VRF5" s="72">
        <f>INTESTAZIONE!VRF8</f>
        <v>0</v>
      </c>
      <c r="VRM5" s="72">
        <f>INTESTAZIONE!VRN7</f>
        <v>0</v>
      </c>
      <c r="VRN5" s="72">
        <f>INTESTAZIONE!VRN8</f>
        <v>0</v>
      </c>
      <c r="VRU5" s="72">
        <f>INTESTAZIONE!VRV7</f>
        <v>0</v>
      </c>
      <c r="VRV5" s="72">
        <f>INTESTAZIONE!VRV8</f>
        <v>0</v>
      </c>
      <c r="VSC5" s="72">
        <f>INTESTAZIONE!VSD7</f>
        <v>0</v>
      </c>
      <c r="VSD5" s="72">
        <f>INTESTAZIONE!VSD8</f>
        <v>0</v>
      </c>
      <c r="VSK5" s="72">
        <f>INTESTAZIONE!VSL7</f>
        <v>0</v>
      </c>
      <c r="VSL5" s="72">
        <f>INTESTAZIONE!VSL8</f>
        <v>0</v>
      </c>
      <c r="VSS5" s="72">
        <f>INTESTAZIONE!VST7</f>
        <v>0</v>
      </c>
      <c r="VST5" s="72">
        <f>INTESTAZIONE!VST8</f>
        <v>0</v>
      </c>
      <c r="VTA5" s="72">
        <f>INTESTAZIONE!VTB7</f>
        <v>0</v>
      </c>
      <c r="VTB5" s="72">
        <f>INTESTAZIONE!VTB8</f>
        <v>0</v>
      </c>
      <c r="VTI5" s="72">
        <f>INTESTAZIONE!VTJ7</f>
        <v>0</v>
      </c>
      <c r="VTJ5" s="72">
        <f>INTESTAZIONE!VTJ8</f>
        <v>0</v>
      </c>
      <c r="VTQ5" s="72">
        <f>INTESTAZIONE!VTR7</f>
        <v>0</v>
      </c>
      <c r="VTR5" s="72">
        <f>INTESTAZIONE!VTR8</f>
        <v>0</v>
      </c>
      <c r="VTY5" s="72">
        <f>INTESTAZIONE!VTZ7</f>
        <v>0</v>
      </c>
      <c r="VTZ5" s="72">
        <f>INTESTAZIONE!VTZ8</f>
        <v>0</v>
      </c>
      <c r="VUG5" s="72">
        <f>INTESTAZIONE!VUH7</f>
        <v>0</v>
      </c>
      <c r="VUH5" s="72">
        <f>INTESTAZIONE!VUH8</f>
        <v>0</v>
      </c>
      <c r="VUO5" s="72">
        <f>INTESTAZIONE!VUP7</f>
        <v>0</v>
      </c>
      <c r="VUP5" s="72">
        <f>INTESTAZIONE!VUP8</f>
        <v>0</v>
      </c>
      <c r="VUW5" s="72">
        <f>INTESTAZIONE!VUX7</f>
        <v>0</v>
      </c>
      <c r="VUX5" s="72">
        <f>INTESTAZIONE!VUX8</f>
        <v>0</v>
      </c>
      <c r="VVE5" s="72">
        <f>INTESTAZIONE!VVF7</f>
        <v>0</v>
      </c>
      <c r="VVF5" s="72">
        <f>INTESTAZIONE!VVF8</f>
        <v>0</v>
      </c>
      <c r="VVM5" s="72">
        <f>INTESTAZIONE!VVN7</f>
        <v>0</v>
      </c>
      <c r="VVN5" s="72">
        <f>INTESTAZIONE!VVN8</f>
        <v>0</v>
      </c>
      <c r="VVU5" s="72">
        <f>INTESTAZIONE!VVV7</f>
        <v>0</v>
      </c>
      <c r="VVV5" s="72">
        <f>INTESTAZIONE!VVV8</f>
        <v>0</v>
      </c>
      <c r="VWC5" s="72">
        <f>INTESTAZIONE!VWD7</f>
        <v>0</v>
      </c>
      <c r="VWD5" s="72">
        <f>INTESTAZIONE!VWD8</f>
        <v>0</v>
      </c>
      <c r="VWK5" s="72">
        <f>INTESTAZIONE!VWL7</f>
        <v>0</v>
      </c>
      <c r="VWL5" s="72">
        <f>INTESTAZIONE!VWL8</f>
        <v>0</v>
      </c>
      <c r="VWS5" s="72">
        <f>INTESTAZIONE!VWT7</f>
        <v>0</v>
      </c>
      <c r="VWT5" s="72">
        <f>INTESTAZIONE!VWT8</f>
        <v>0</v>
      </c>
      <c r="VXA5" s="72">
        <f>INTESTAZIONE!VXB7</f>
        <v>0</v>
      </c>
      <c r="VXB5" s="72">
        <f>INTESTAZIONE!VXB8</f>
        <v>0</v>
      </c>
      <c r="VXI5" s="72">
        <f>INTESTAZIONE!VXJ7</f>
        <v>0</v>
      </c>
      <c r="VXJ5" s="72">
        <f>INTESTAZIONE!VXJ8</f>
        <v>0</v>
      </c>
      <c r="VXQ5" s="72">
        <f>INTESTAZIONE!VXR7</f>
        <v>0</v>
      </c>
      <c r="VXR5" s="72">
        <f>INTESTAZIONE!VXR8</f>
        <v>0</v>
      </c>
      <c r="VXY5" s="72">
        <f>INTESTAZIONE!VXZ7</f>
        <v>0</v>
      </c>
      <c r="VXZ5" s="72">
        <f>INTESTAZIONE!VXZ8</f>
        <v>0</v>
      </c>
      <c r="VYG5" s="72">
        <f>INTESTAZIONE!VYH7</f>
        <v>0</v>
      </c>
      <c r="VYH5" s="72">
        <f>INTESTAZIONE!VYH8</f>
        <v>0</v>
      </c>
      <c r="VYO5" s="72">
        <f>INTESTAZIONE!VYP7</f>
        <v>0</v>
      </c>
      <c r="VYP5" s="72">
        <f>INTESTAZIONE!VYP8</f>
        <v>0</v>
      </c>
      <c r="VYW5" s="72">
        <f>INTESTAZIONE!VYX7</f>
        <v>0</v>
      </c>
      <c r="VYX5" s="72">
        <f>INTESTAZIONE!VYX8</f>
        <v>0</v>
      </c>
      <c r="VZE5" s="72">
        <f>INTESTAZIONE!VZF7</f>
        <v>0</v>
      </c>
      <c r="VZF5" s="72">
        <f>INTESTAZIONE!VZF8</f>
        <v>0</v>
      </c>
      <c r="VZM5" s="72">
        <f>INTESTAZIONE!VZN7</f>
        <v>0</v>
      </c>
      <c r="VZN5" s="72">
        <f>INTESTAZIONE!VZN8</f>
        <v>0</v>
      </c>
      <c r="VZU5" s="72">
        <f>INTESTAZIONE!VZV7</f>
        <v>0</v>
      </c>
      <c r="VZV5" s="72">
        <f>INTESTAZIONE!VZV8</f>
        <v>0</v>
      </c>
      <c r="WAC5" s="72">
        <f>INTESTAZIONE!WAD7</f>
        <v>0</v>
      </c>
      <c r="WAD5" s="72">
        <f>INTESTAZIONE!WAD8</f>
        <v>0</v>
      </c>
      <c r="WAK5" s="72">
        <f>INTESTAZIONE!WAL7</f>
        <v>0</v>
      </c>
      <c r="WAL5" s="72">
        <f>INTESTAZIONE!WAL8</f>
        <v>0</v>
      </c>
      <c r="WAS5" s="72">
        <f>INTESTAZIONE!WAT7</f>
        <v>0</v>
      </c>
      <c r="WAT5" s="72">
        <f>INTESTAZIONE!WAT8</f>
        <v>0</v>
      </c>
      <c r="WBA5" s="72">
        <f>INTESTAZIONE!WBB7</f>
        <v>0</v>
      </c>
      <c r="WBB5" s="72">
        <f>INTESTAZIONE!WBB8</f>
        <v>0</v>
      </c>
      <c r="WBI5" s="72">
        <f>INTESTAZIONE!WBJ7</f>
        <v>0</v>
      </c>
      <c r="WBJ5" s="72">
        <f>INTESTAZIONE!WBJ8</f>
        <v>0</v>
      </c>
      <c r="WBQ5" s="72">
        <f>INTESTAZIONE!WBR7</f>
        <v>0</v>
      </c>
      <c r="WBR5" s="72">
        <f>INTESTAZIONE!WBR8</f>
        <v>0</v>
      </c>
      <c r="WBY5" s="72">
        <f>INTESTAZIONE!WBZ7</f>
        <v>0</v>
      </c>
      <c r="WBZ5" s="72">
        <f>INTESTAZIONE!WBZ8</f>
        <v>0</v>
      </c>
      <c r="WCG5" s="72">
        <f>INTESTAZIONE!WCH7</f>
        <v>0</v>
      </c>
      <c r="WCH5" s="72">
        <f>INTESTAZIONE!WCH8</f>
        <v>0</v>
      </c>
      <c r="WCO5" s="72">
        <f>INTESTAZIONE!WCP7</f>
        <v>0</v>
      </c>
      <c r="WCP5" s="72">
        <f>INTESTAZIONE!WCP8</f>
        <v>0</v>
      </c>
      <c r="WCW5" s="72">
        <f>INTESTAZIONE!WCX7</f>
        <v>0</v>
      </c>
      <c r="WCX5" s="72">
        <f>INTESTAZIONE!WCX8</f>
        <v>0</v>
      </c>
      <c r="WDE5" s="72">
        <f>INTESTAZIONE!WDF7</f>
        <v>0</v>
      </c>
      <c r="WDF5" s="72">
        <f>INTESTAZIONE!WDF8</f>
        <v>0</v>
      </c>
      <c r="WDM5" s="72">
        <f>INTESTAZIONE!WDN7</f>
        <v>0</v>
      </c>
      <c r="WDN5" s="72">
        <f>INTESTAZIONE!WDN8</f>
        <v>0</v>
      </c>
      <c r="WDU5" s="72">
        <f>INTESTAZIONE!WDV7</f>
        <v>0</v>
      </c>
      <c r="WDV5" s="72">
        <f>INTESTAZIONE!WDV8</f>
        <v>0</v>
      </c>
      <c r="WEC5" s="72">
        <f>INTESTAZIONE!WED7</f>
        <v>0</v>
      </c>
      <c r="WED5" s="72">
        <f>INTESTAZIONE!WED8</f>
        <v>0</v>
      </c>
      <c r="WEK5" s="72">
        <f>INTESTAZIONE!WEL7</f>
        <v>0</v>
      </c>
      <c r="WEL5" s="72">
        <f>INTESTAZIONE!WEL8</f>
        <v>0</v>
      </c>
      <c r="WES5" s="72">
        <f>INTESTAZIONE!WET7</f>
        <v>0</v>
      </c>
      <c r="WET5" s="72">
        <f>INTESTAZIONE!WET8</f>
        <v>0</v>
      </c>
      <c r="WFA5" s="72">
        <f>INTESTAZIONE!WFB7</f>
        <v>0</v>
      </c>
      <c r="WFB5" s="72">
        <f>INTESTAZIONE!WFB8</f>
        <v>0</v>
      </c>
      <c r="WFI5" s="72">
        <f>INTESTAZIONE!WFJ7</f>
        <v>0</v>
      </c>
      <c r="WFJ5" s="72">
        <f>INTESTAZIONE!WFJ8</f>
        <v>0</v>
      </c>
      <c r="WFQ5" s="72">
        <f>INTESTAZIONE!WFR7</f>
        <v>0</v>
      </c>
      <c r="WFR5" s="72">
        <f>INTESTAZIONE!WFR8</f>
        <v>0</v>
      </c>
      <c r="WFY5" s="72">
        <f>INTESTAZIONE!WFZ7</f>
        <v>0</v>
      </c>
      <c r="WFZ5" s="72">
        <f>INTESTAZIONE!WFZ8</f>
        <v>0</v>
      </c>
      <c r="WGG5" s="72">
        <f>INTESTAZIONE!WGH7</f>
        <v>0</v>
      </c>
      <c r="WGH5" s="72">
        <f>INTESTAZIONE!WGH8</f>
        <v>0</v>
      </c>
      <c r="WGO5" s="72">
        <f>INTESTAZIONE!WGP7</f>
        <v>0</v>
      </c>
      <c r="WGP5" s="72">
        <f>INTESTAZIONE!WGP8</f>
        <v>0</v>
      </c>
      <c r="WGW5" s="72">
        <f>INTESTAZIONE!WGX7</f>
        <v>0</v>
      </c>
      <c r="WGX5" s="72">
        <f>INTESTAZIONE!WGX8</f>
        <v>0</v>
      </c>
      <c r="WHE5" s="72">
        <f>INTESTAZIONE!WHF7</f>
        <v>0</v>
      </c>
      <c r="WHF5" s="72">
        <f>INTESTAZIONE!WHF8</f>
        <v>0</v>
      </c>
      <c r="WHM5" s="72">
        <f>INTESTAZIONE!WHN7</f>
        <v>0</v>
      </c>
      <c r="WHN5" s="72">
        <f>INTESTAZIONE!WHN8</f>
        <v>0</v>
      </c>
      <c r="WHU5" s="72">
        <f>INTESTAZIONE!WHV7</f>
        <v>0</v>
      </c>
      <c r="WHV5" s="72">
        <f>INTESTAZIONE!WHV8</f>
        <v>0</v>
      </c>
      <c r="WIC5" s="72">
        <f>INTESTAZIONE!WID7</f>
        <v>0</v>
      </c>
      <c r="WID5" s="72">
        <f>INTESTAZIONE!WID8</f>
        <v>0</v>
      </c>
      <c r="WIK5" s="72">
        <f>INTESTAZIONE!WIL7</f>
        <v>0</v>
      </c>
      <c r="WIL5" s="72">
        <f>INTESTAZIONE!WIL8</f>
        <v>0</v>
      </c>
      <c r="WIS5" s="72">
        <f>INTESTAZIONE!WIT7</f>
        <v>0</v>
      </c>
      <c r="WIT5" s="72">
        <f>INTESTAZIONE!WIT8</f>
        <v>0</v>
      </c>
      <c r="WJA5" s="72">
        <f>INTESTAZIONE!WJB7</f>
        <v>0</v>
      </c>
      <c r="WJB5" s="72">
        <f>INTESTAZIONE!WJB8</f>
        <v>0</v>
      </c>
      <c r="WJI5" s="72">
        <f>INTESTAZIONE!WJJ7</f>
        <v>0</v>
      </c>
      <c r="WJJ5" s="72">
        <f>INTESTAZIONE!WJJ8</f>
        <v>0</v>
      </c>
      <c r="WJQ5" s="72">
        <f>INTESTAZIONE!WJR7</f>
        <v>0</v>
      </c>
      <c r="WJR5" s="72">
        <f>INTESTAZIONE!WJR8</f>
        <v>0</v>
      </c>
      <c r="WJY5" s="72">
        <f>INTESTAZIONE!WJZ7</f>
        <v>0</v>
      </c>
      <c r="WJZ5" s="72">
        <f>INTESTAZIONE!WJZ8</f>
        <v>0</v>
      </c>
      <c r="WKG5" s="72">
        <f>INTESTAZIONE!WKH7</f>
        <v>0</v>
      </c>
      <c r="WKH5" s="72">
        <f>INTESTAZIONE!WKH8</f>
        <v>0</v>
      </c>
      <c r="WKO5" s="72">
        <f>INTESTAZIONE!WKP7</f>
        <v>0</v>
      </c>
      <c r="WKP5" s="72">
        <f>INTESTAZIONE!WKP8</f>
        <v>0</v>
      </c>
      <c r="WKW5" s="72">
        <f>INTESTAZIONE!WKX7</f>
        <v>0</v>
      </c>
      <c r="WKX5" s="72">
        <f>INTESTAZIONE!WKX8</f>
        <v>0</v>
      </c>
      <c r="WLE5" s="72">
        <f>INTESTAZIONE!WLF7</f>
        <v>0</v>
      </c>
      <c r="WLF5" s="72">
        <f>INTESTAZIONE!WLF8</f>
        <v>0</v>
      </c>
      <c r="WLM5" s="72">
        <f>INTESTAZIONE!WLN7</f>
        <v>0</v>
      </c>
      <c r="WLN5" s="72">
        <f>INTESTAZIONE!WLN8</f>
        <v>0</v>
      </c>
      <c r="WLU5" s="72">
        <f>INTESTAZIONE!WLV7</f>
        <v>0</v>
      </c>
      <c r="WLV5" s="72">
        <f>INTESTAZIONE!WLV8</f>
        <v>0</v>
      </c>
      <c r="WMC5" s="72">
        <f>INTESTAZIONE!WMD7</f>
        <v>0</v>
      </c>
      <c r="WMD5" s="72">
        <f>INTESTAZIONE!WMD8</f>
        <v>0</v>
      </c>
      <c r="WMK5" s="72">
        <f>INTESTAZIONE!WML7</f>
        <v>0</v>
      </c>
      <c r="WML5" s="72">
        <f>INTESTAZIONE!WML8</f>
        <v>0</v>
      </c>
      <c r="WMS5" s="72">
        <f>INTESTAZIONE!WMT7</f>
        <v>0</v>
      </c>
      <c r="WMT5" s="72">
        <f>INTESTAZIONE!WMT8</f>
        <v>0</v>
      </c>
      <c r="WNA5" s="72">
        <f>INTESTAZIONE!WNB7</f>
        <v>0</v>
      </c>
      <c r="WNB5" s="72">
        <f>INTESTAZIONE!WNB8</f>
        <v>0</v>
      </c>
      <c r="WNI5" s="72">
        <f>INTESTAZIONE!WNJ7</f>
        <v>0</v>
      </c>
      <c r="WNJ5" s="72">
        <f>INTESTAZIONE!WNJ8</f>
        <v>0</v>
      </c>
      <c r="WNQ5" s="72">
        <f>INTESTAZIONE!WNR7</f>
        <v>0</v>
      </c>
      <c r="WNR5" s="72">
        <f>INTESTAZIONE!WNR8</f>
        <v>0</v>
      </c>
      <c r="WNY5" s="72">
        <f>INTESTAZIONE!WNZ7</f>
        <v>0</v>
      </c>
      <c r="WNZ5" s="72">
        <f>INTESTAZIONE!WNZ8</f>
        <v>0</v>
      </c>
      <c r="WOG5" s="72">
        <f>INTESTAZIONE!WOH7</f>
        <v>0</v>
      </c>
      <c r="WOH5" s="72">
        <f>INTESTAZIONE!WOH8</f>
        <v>0</v>
      </c>
      <c r="WOO5" s="72">
        <f>INTESTAZIONE!WOP7</f>
        <v>0</v>
      </c>
      <c r="WOP5" s="72">
        <f>INTESTAZIONE!WOP8</f>
        <v>0</v>
      </c>
      <c r="WOW5" s="72">
        <f>INTESTAZIONE!WOX7</f>
        <v>0</v>
      </c>
      <c r="WOX5" s="72">
        <f>INTESTAZIONE!WOX8</f>
        <v>0</v>
      </c>
      <c r="WPE5" s="72">
        <f>INTESTAZIONE!WPF7</f>
        <v>0</v>
      </c>
      <c r="WPF5" s="72">
        <f>INTESTAZIONE!WPF8</f>
        <v>0</v>
      </c>
      <c r="WPM5" s="72">
        <f>INTESTAZIONE!WPN7</f>
        <v>0</v>
      </c>
      <c r="WPN5" s="72">
        <f>INTESTAZIONE!WPN8</f>
        <v>0</v>
      </c>
      <c r="WPU5" s="72">
        <f>INTESTAZIONE!WPV7</f>
        <v>0</v>
      </c>
      <c r="WPV5" s="72">
        <f>INTESTAZIONE!WPV8</f>
        <v>0</v>
      </c>
      <c r="WQC5" s="72">
        <f>INTESTAZIONE!WQD7</f>
        <v>0</v>
      </c>
      <c r="WQD5" s="72">
        <f>INTESTAZIONE!WQD8</f>
        <v>0</v>
      </c>
      <c r="WQK5" s="72">
        <f>INTESTAZIONE!WQL7</f>
        <v>0</v>
      </c>
      <c r="WQL5" s="72">
        <f>INTESTAZIONE!WQL8</f>
        <v>0</v>
      </c>
      <c r="WQS5" s="72">
        <f>INTESTAZIONE!WQT7</f>
        <v>0</v>
      </c>
      <c r="WQT5" s="72">
        <f>INTESTAZIONE!WQT8</f>
        <v>0</v>
      </c>
      <c r="WRA5" s="72">
        <f>INTESTAZIONE!WRB7</f>
        <v>0</v>
      </c>
      <c r="WRB5" s="72">
        <f>INTESTAZIONE!WRB8</f>
        <v>0</v>
      </c>
      <c r="WRI5" s="72">
        <f>INTESTAZIONE!WRJ7</f>
        <v>0</v>
      </c>
      <c r="WRJ5" s="72">
        <f>INTESTAZIONE!WRJ8</f>
        <v>0</v>
      </c>
      <c r="WRQ5" s="72">
        <f>INTESTAZIONE!WRR7</f>
        <v>0</v>
      </c>
      <c r="WRR5" s="72">
        <f>INTESTAZIONE!WRR8</f>
        <v>0</v>
      </c>
      <c r="WRY5" s="72">
        <f>INTESTAZIONE!WRZ7</f>
        <v>0</v>
      </c>
      <c r="WRZ5" s="72">
        <f>INTESTAZIONE!WRZ8</f>
        <v>0</v>
      </c>
      <c r="WSG5" s="72">
        <f>INTESTAZIONE!WSH7</f>
        <v>0</v>
      </c>
      <c r="WSH5" s="72">
        <f>INTESTAZIONE!WSH8</f>
        <v>0</v>
      </c>
      <c r="WSO5" s="72">
        <f>INTESTAZIONE!WSP7</f>
        <v>0</v>
      </c>
      <c r="WSP5" s="72">
        <f>INTESTAZIONE!WSP8</f>
        <v>0</v>
      </c>
      <c r="WSW5" s="72">
        <f>INTESTAZIONE!WSX7</f>
        <v>0</v>
      </c>
      <c r="WSX5" s="72">
        <f>INTESTAZIONE!WSX8</f>
        <v>0</v>
      </c>
      <c r="WTE5" s="72">
        <f>INTESTAZIONE!WTF7</f>
        <v>0</v>
      </c>
      <c r="WTF5" s="72">
        <f>INTESTAZIONE!WTF8</f>
        <v>0</v>
      </c>
      <c r="WTM5" s="72">
        <f>INTESTAZIONE!WTN7</f>
        <v>0</v>
      </c>
      <c r="WTN5" s="72">
        <f>INTESTAZIONE!WTN8</f>
        <v>0</v>
      </c>
      <c r="WTU5" s="72">
        <f>INTESTAZIONE!WTV7</f>
        <v>0</v>
      </c>
      <c r="WTV5" s="72">
        <f>INTESTAZIONE!WTV8</f>
        <v>0</v>
      </c>
      <c r="WUC5" s="72">
        <f>INTESTAZIONE!WUD7</f>
        <v>0</v>
      </c>
      <c r="WUD5" s="72">
        <f>INTESTAZIONE!WUD8</f>
        <v>0</v>
      </c>
      <c r="WUK5" s="72">
        <f>INTESTAZIONE!WUL7</f>
        <v>0</v>
      </c>
      <c r="WUL5" s="72">
        <f>INTESTAZIONE!WUL8</f>
        <v>0</v>
      </c>
      <c r="WUS5" s="72">
        <f>INTESTAZIONE!WUT7</f>
        <v>0</v>
      </c>
      <c r="WUT5" s="72">
        <f>INTESTAZIONE!WUT8</f>
        <v>0</v>
      </c>
      <c r="WVA5" s="72">
        <f>INTESTAZIONE!WVB7</f>
        <v>0</v>
      </c>
      <c r="WVB5" s="72">
        <f>INTESTAZIONE!WVB8</f>
        <v>0</v>
      </c>
      <c r="WVI5" s="72">
        <f>INTESTAZIONE!WVJ7</f>
        <v>0</v>
      </c>
      <c r="WVJ5" s="72">
        <f>INTESTAZIONE!WVJ8</f>
        <v>0</v>
      </c>
      <c r="WVQ5" s="72">
        <f>INTESTAZIONE!WVR7</f>
        <v>0</v>
      </c>
      <c r="WVR5" s="72">
        <f>INTESTAZIONE!WVR8</f>
        <v>0</v>
      </c>
      <c r="WVY5" s="72">
        <f>INTESTAZIONE!WVZ7</f>
        <v>0</v>
      </c>
      <c r="WVZ5" s="72">
        <f>INTESTAZIONE!WVZ8</f>
        <v>0</v>
      </c>
      <c r="WWG5" s="72">
        <f>INTESTAZIONE!WWH7</f>
        <v>0</v>
      </c>
      <c r="WWH5" s="72">
        <f>INTESTAZIONE!WWH8</f>
        <v>0</v>
      </c>
      <c r="WWO5" s="72">
        <f>INTESTAZIONE!WWP7</f>
        <v>0</v>
      </c>
      <c r="WWP5" s="72">
        <f>INTESTAZIONE!WWP8</f>
        <v>0</v>
      </c>
      <c r="WWW5" s="72">
        <f>INTESTAZIONE!WWX7</f>
        <v>0</v>
      </c>
      <c r="WWX5" s="72">
        <f>INTESTAZIONE!WWX8</f>
        <v>0</v>
      </c>
      <c r="WXE5" s="72">
        <f>INTESTAZIONE!WXF7</f>
        <v>0</v>
      </c>
      <c r="WXF5" s="72">
        <f>INTESTAZIONE!WXF8</f>
        <v>0</v>
      </c>
      <c r="WXM5" s="72">
        <f>INTESTAZIONE!WXN7</f>
        <v>0</v>
      </c>
      <c r="WXN5" s="72">
        <f>INTESTAZIONE!WXN8</f>
        <v>0</v>
      </c>
      <c r="WXU5" s="72">
        <f>INTESTAZIONE!WXV7</f>
        <v>0</v>
      </c>
      <c r="WXV5" s="72">
        <f>INTESTAZIONE!WXV8</f>
        <v>0</v>
      </c>
      <c r="WYC5" s="72">
        <f>INTESTAZIONE!WYD7</f>
        <v>0</v>
      </c>
      <c r="WYD5" s="72">
        <f>INTESTAZIONE!WYD8</f>
        <v>0</v>
      </c>
      <c r="WYK5" s="72">
        <f>INTESTAZIONE!WYL7</f>
        <v>0</v>
      </c>
      <c r="WYL5" s="72">
        <f>INTESTAZIONE!WYL8</f>
        <v>0</v>
      </c>
      <c r="WYS5" s="72">
        <f>INTESTAZIONE!WYT7</f>
        <v>0</v>
      </c>
      <c r="WYT5" s="72">
        <f>INTESTAZIONE!WYT8</f>
        <v>0</v>
      </c>
      <c r="WZA5" s="72">
        <f>INTESTAZIONE!WZB7</f>
        <v>0</v>
      </c>
      <c r="WZB5" s="72">
        <f>INTESTAZIONE!WZB8</f>
        <v>0</v>
      </c>
      <c r="WZI5" s="72">
        <f>INTESTAZIONE!WZJ7</f>
        <v>0</v>
      </c>
      <c r="WZJ5" s="72">
        <f>INTESTAZIONE!WZJ8</f>
        <v>0</v>
      </c>
      <c r="WZQ5" s="72">
        <f>INTESTAZIONE!WZR7</f>
        <v>0</v>
      </c>
      <c r="WZR5" s="72">
        <f>INTESTAZIONE!WZR8</f>
        <v>0</v>
      </c>
      <c r="WZY5" s="72">
        <f>INTESTAZIONE!WZZ7</f>
        <v>0</v>
      </c>
      <c r="WZZ5" s="72">
        <f>INTESTAZIONE!WZZ8</f>
        <v>0</v>
      </c>
      <c r="XAG5" s="72">
        <f>INTESTAZIONE!XAH7</f>
        <v>0</v>
      </c>
      <c r="XAH5" s="72">
        <f>INTESTAZIONE!XAH8</f>
        <v>0</v>
      </c>
      <c r="XAO5" s="72">
        <f>INTESTAZIONE!XAP7</f>
        <v>0</v>
      </c>
      <c r="XAP5" s="72">
        <f>INTESTAZIONE!XAP8</f>
        <v>0</v>
      </c>
      <c r="XAW5" s="72">
        <f>INTESTAZIONE!XAX7</f>
        <v>0</v>
      </c>
      <c r="XAX5" s="72">
        <f>INTESTAZIONE!XAX8</f>
        <v>0</v>
      </c>
      <c r="XBE5" s="72">
        <f>INTESTAZIONE!XBF7</f>
        <v>0</v>
      </c>
      <c r="XBF5" s="72">
        <f>INTESTAZIONE!XBF8</f>
        <v>0</v>
      </c>
      <c r="XBM5" s="72">
        <f>INTESTAZIONE!XBN7</f>
        <v>0</v>
      </c>
      <c r="XBN5" s="72">
        <f>INTESTAZIONE!XBN8</f>
        <v>0</v>
      </c>
      <c r="XBU5" s="72">
        <f>INTESTAZIONE!XBV7</f>
        <v>0</v>
      </c>
      <c r="XBV5" s="72">
        <f>INTESTAZIONE!XBV8</f>
        <v>0</v>
      </c>
      <c r="XCC5" s="72">
        <f>INTESTAZIONE!XCD7</f>
        <v>0</v>
      </c>
      <c r="XCD5" s="72">
        <f>INTESTAZIONE!XCD8</f>
        <v>0</v>
      </c>
      <c r="XCK5" s="72">
        <f>INTESTAZIONE!XCL7</f>
        <v>0</v>
      </c>
      <c r="XCL5" s="72">
        <f>INTESTAZIONE!XCL8</f>
        <v>0</v>
      </c>
      <c r="XCS5" s="72">
        <f>INTESTAZIONE!XCT7</f>
        <v>0</v>
      </c>
      <c r="XCT5" s="72">
        <f>INTESTAZIONE!XCT8</f>
        <v>0</v>
      </c>
      <c r="XDA5" s="72">
        <f>INTESTAZIONE!XDB7</f>
        <v>0</v>
      </c>
      <c r="XDB5" s="72">
        <f>INTESTAZIONE!XDB8</f>
        <v>0</v>
      </c>
      <c r="XDI5" s="72">
        <f>INTESTAZIONE!XDJ7</f>
        <v>0</v>
      </c>
      <c r="XDJ5" s="72">
        <f>INTESTAZIONE!XDJ8</f>
        <v>0</v>
      </c>
      <c r="XDQ5" s="72">
        <f>INTESTAZIONE!XDR7</f>
        <v>0</v>
      </c>
      <c r="XDR5" s="72">
        <f>INTESTAZIONE!XDR8</f>
        <v>0</v>
      </c>
      <c r="XDY5" s="72">
        <f>INTESTAZIONE!XDZ7</f>
        <v>0</v>
      </c>
      <c r="XDZ5" s="72">
        <f>INTESTAZIONE!XDZ8</f>
        <v>0</v>
      </c>
      <c r="XEG5" s="72">
        <f>INTESTAZIONE!XEH7</f>
        <v>0</v>
      </c>
      <c r="XEH5" s="72">
        <f>INTESTAZIONE!XEH8</f>
        <v>0</v>
      </c>
      <c r="XEO5" s="72">
        <f>INTESTAZIONE!XEP7</f>
        <v>0</v>
      </c>
      <c r="XEP5" s="72">
        <f>INTESTAZIONE!XEP8</f>
        <v>0</v>
      </c>
      <c r="XEW5" s="72">
        <f>INTESTAZIONE!XEX7</f>
        <v>0</v>
      </c>
      <c r="XEX5" s="72">
        <f>INTESTAZIONE!XEX8</f>
        <v>0</v>
      </c>
    </row>
    <row r="6" spans="1:16384" x14ac:dyDescent="0.25">
      <c r="A6" s="54"/>
      <c r="B6" s="199" t="e">
        <f>INTESTAZIONE!B16</f>
        <v>#N/A</v>
      </c>
      <c r="C6" s="199"/>
      <c r="D6" s="199"/>
      <c r="E6" s="199"/>
      <c r="F6" s="199"/>
      <c r="G6" s="199"/>
      <c r="H6" s="199"/>
      <c r="I6" s="54"/>
      <c r="J6" s="79"/>
      <c r="K6" s="79"/>
      <c r="L6" s="79"/>
      <c r="M6" s="79"/>
      <c r="N6" s="79"/>
      <c r="O6" s="79"/>
      <c r="P6" s="79"/>
      <c r="Q6" s="54"/>
      <c r="R6" s="201">
        <f>INTESTAZIONE!R16</f>
        <v>0</v>
      </c>
      <c r="S6" s="201"/>
      <c r="T6" s="201"/>
      <c r="U6" s="201"/>
      <c r="V6" s="201"/>
      <c r="W6" s="201"/>
      <c r="X6" s="201"/>
      <c r="Y6" s="54"/>
      <c r="Z6" s="201">
        <f>INTESTAZIONE!Z16</f>
        <v>0</v>
      </c>
      <c r="AA6" s="201"/>
      <c r="AB6" s="201"/>
      <c r="AC6" s="201"/>
      <c r="AD6" s="201"/>
      <c r="AE6" s="201"/>
      <c r="AF6" s="201"/>
      <c r="AG6" s="54"/>
      <c r="AH6" s="201">
        <f>INTESTAZIONE!AH16</f>
        <v>0</v>
      </c>
      <c r="AI6" s="201"/>
      <c r="AJ6" s="201"/>
      <c r="AK6" s="201"/>
      <c r="AL6" s="201"/>
      <c r="AM6" s="201"/>
      <c r="AN6" s="201"/>
      <c r="AO6" s="54"/>
      <c r="AP6" s="201">
        <f>INTESTAZIONE!AP16</f>
        <v>0</v>
      </c>
      <c r="AQ6" s="201"/>
      <c r="AR6" s="201"/>
      <c r="AS6" s="201"/>
      <c r="AT6" s="201"/>
      <c r="AU6" s="201"/>
      <c r="AV6" s="201"/>
      <c r="AW6" s="54"/>
      <c r="AX6" s="201">
        <f>INTESTAZIONE!AX16</f>
        <v>0</v>
      </c>
      <c r="AY6" s="201"/>
      <c r="AZ6" s="201"/>
      <c r="BA6" s="201"/>
      <c r="BB6" s="201"/>
      <c r="BC6" s="201"/>
      <c r="BD6" s="201"/>
      <c r="BE6" s="54"/>
      <c r="BF6" s="201">
        <f>INTESTAZIONE!BF16</f>
        <v>0</v>
      </c>
      <c r="BG6" s="201"/>
      <c r="BH6" s="201"/>
      <c r="BI6" s="201"/>
      <c r="BJ6" s="201"/>
      <c r="BK6" s="201"/>
      <c r="BL6" s="201"/>
      <c r="BM6" s="54"/>
      <c r="BN6" s="201">
        <f>INTESTAZIONE!BN16</f>
        <v>0</v>
      </c>
      <c r="BO6" s="201"/>
      <c r="BP6" s="201"/>
      <c r="BQ6" s="201"/>
      <c r="BR6" s="201"/>
      <c r="BS6" s="201"/>
      <c r="BT6" s="201"/>
      <c r="BU6" s="54"/>
      <c r="BV6" s="201">
        <f>INTESTAZIONE!BV16</f>
        <v>0</v>
      </c>
      <c r="BW6" s="201"/>
      <c r="BX6" s="201"/>
      <c r="BY6" s="201"/>
      <c r="BZ6" s="201"/>
      <c r="CA6" s="201"/>
      <c r="CB6" s="201"/>
      <c r="CC6" s="54"/>
      <c r="CD6" s="201">
        <f>INTESTAZIONE!CD16</f>
        <v>0</v>
      </c>
      <c r="CE6" s="201"/>
      <c r="CF6" s="201"/>
      <c r="CG6" s="201"/>
      <c r="CH6" s="201"/>
      <c r="CI6" s="201"/>
      <c r="CJ6" s="201"/>
      <c r="CK6" s="54"/>
      <c r="CL6" s="201">
        <f>INTESTAZIONE!CL16</f>
        <v>0</v>
      </c>
      <c r="CM6" s="201"/>
      <c r="CN6" s="201"/>
      <c r="CO6" s="201"/>
      <c r="CP6" s="201"/>
      <c r="CQ6" s="201"/>
      <c r="CR6" s="201"/>
      <c r="CS6" s="54"/>
      <c r="CT6" s="201">
        <f>INTESTAZIONE!CT16</f>
        <v>0</v>
      </c>
      <c r="CU6" s="201"/>
      <c r="CV6" s="201"/>
      <c r="CW6" s="201"/>
      <c r="CX6" s="201"/>
      <c r="CY6" s="201"/>
      <c r="CZ6" s="201"/>
      <c r="DA6" s="54"/>
      <c r="DB6" s="201">
        <f>INTESTAZIONE!DB16</f>
        <v>0</v>
      </c>
      <c r="DC6" s="201"/>
      <c r="DD6" s="201"/>
      <c r="DE6" s="201"/>
      <c r="DF6" s="201"/>
      <c r="DG6" s="201"/>
      <c r="DH6" s="201"/>
      <c r="DI6" s="54"/>
      <c r="DJ6" s="201">
        <f>INTESTAZIONE!DJ16</f>
        <v>0</v>
      </c>
      <c r="DK6" s="201"/>
      <c r="DL6" s="201"/>
      <c r="DM6" s="201"/>
      <c r="DN6" s="201"/>
      <c r="DO6" s="201"/>
      <c r="DP6" s="201"/>
      <c r="DQ6" s="54"/>
      <c r="DR6" s="201">
        <f>INTESTAZIONE!DR16</f>
        <v>0</v>
      </c>
      <c r="DS6" s="201"/>
      <c r="DT6" s="201"/>
      <c r="DU6" s="201"/>
      <c r="DV6" s="201"/>
      <c r="DW6" s="201"/>
      <c r="DX6" s="201"/>
      <c r="DY6" s="54"/>
      <c r="DZ6" s="201">
        <f>INTESTAZIONE!DZ16</f>
        <v>0</v>
      </c>
      <c r="EA6" s="201"/>
      <c r="EB6" s="201"/>
      <c r="EC6" s="201"/>
      <c r="ED6" s="201"/>
      <c r="EE6" s="201"/>
      <c r="EF6" s="201"/>
      <c r="EG6" s="54"/>
      <c r="EH6" s="201">
        <f>INTESTAZIONE!EH16</f>
        <v>0</v>
      </c>
      <c r="EI6" s="201"/>
      <c r="EJ6" s="201"/>
      <c r="EK6" s="201"/>
      <c r="EL6" s="201"/>
      <c r="EM6" s="201"/>
      <c r="EN6" s="201"/>
      <c r="EO6" s="54"/>
      <c r="EP6" s="201">
        <f>INTESTAZIONE!EP16</f>
        <v>0</v>
      </c>
      <c r="EQ6" s="201"/>
      <c r="ER6" s="201"/>
      <c r="ES6" s="201"/>
      <c r="ET6" s="201"/>
      <c r="EU6" s="201"/>
      <c r="EV6" s="201"/>
      <c r="EW6" s="54"/>
      <c r="EX6" s="201">
        <f>INTESTAZIONE!EX16</f>
        <v>0</v>
      </c>
      <c r="EY6" s="201"/>
      <c r="EZ6" s="201"/>
      <c r="FA6" s="201"/>
      <c r="FB6" s="201"/>
      <c r="FC6" s="201"/>
      <c r="FD6" s="201"/>
      <c r="FE6" s="54"/>
      <c r="FF6" s="201">
        <f>INTESTAZIONE!FF16</f>
        <v>0</v>
      </c>
      <c r="FG6" s="201"/>
      <c r="FH6" s="201"/>
      <c r="FI6" s="201"/>
      <c r="FJ6" s="201"/>
      <c r="FK6" s="201"/>
      <c r="FL6" s="201"/>
      <c r="FM6" s="54"/>
      <c r="FN6" s="201">
        <f>INTESTAZIONE!FN16</f>
        <v>0</v>
      </c>
      <c r="FO6" s="201"/>
      <c r="FP6" s="201"/>
      <c r="FQ6" s="201"/>
      <c r="FR6" s="201"/>
      <c r="FS6" s="201"/>
      <c r="FT6" s="201"/>
      <c r="FU6" s="54"/>
      <c r="FV6" s="201">
        <f>INTESTAZIONE!FV16</f>
        <v>0</v>
      </c>
      <c r="FW6" s="201"/>
      <c r="FX6" s="201"/>
      <c r="FY6" s="201"/>
      <c r="FZ6" s="201"/>
      <c r="GA6" s="201"/>
      <c r="GB6" s="201"/>
      <c r="GC6" s="54"/>
      <c r="GD6" s="201">
        <f>INTESTAZIONE!GD16</f>
        <v>0</v>
      </c>
      <c r="GE6" s="201"/>
      <c r="GF6" s="201"/>
      <c r="GG6" s="201"/>
      <c r="GH6" s="201"/>
      <c r="GI6" s="201"/>
      <c r="GJ6" s="201"/>
      <c r="GK6" s="54"/>
      <c r="GL6" s="201">
        <f>INTESTAZIONE!GL16</f>
        <v>0</v>
      </c>
      <c r="GM6" s="201"/>
      <c r="GN6" s="201"/>
      <c r="GO6" s="201"/>
      <c r="GP6" s="201"/>
      <c r="GQ6" s="201"/>
      <c r="GR6" s="201"/>
      <c r="GS6" s="54"/>
      <c r="GT6" s="201">
        <f>INTESTAZIONE!GT16</f>
        <v>0</v>
      </c>
      <c r="GU6" s="201"/>
      <c r="GV6" s="201"/>
      <c r="GW6" s="201"/>
      <c r="GX6" s="201"/>
      <c r="GY6" s="201"/>
      <c r="GZ6" s="201"/>
      <c r="HA6" s="54"/>
      <c r="HB6" s="201">
        <f>INTESTAZIONE!HB16</f>
        <v>0</v>
      </c>
      <c r="HC6" s="201"/>
      <c r="HD6" s="201"/>
      <c r="HE6" s="201"/>
      <c r="HF6" s="201"/>
      <c r="HG6" s="201"/>
      <c r="HH6" s="201"/>
      <c r="HI6" s="54"/>
      <c r="HJ6" s="201">
        <f>INTESTAZIONE!HJ16</f>
        <v>0</v>
      </c>
      <c r="HK6" s="201"/>
      <c r="HL6" s="201"/>
      <c r="HM6" s="201"/>
      <c r="HN6" s="201"/>
      <c r="HO6" s="201"/>
      <c r="HP6" s="201"/>
      <c r="HQ6" s="54"/>
      <c r="HR6" s="201">
        <f>INTESTAZIONE!HR16</f>
        <v>0</v>
      </c>
      <c r="HS6" s="201"/>
      <c r="HT6" s="201"/>
      <c r="HU6" s="201"/>
      <c r="HV6" s="201"/>
      <c r="HW6" s="201"/>
      <c r="HX6" s="201"/>
      <c r="HY6" s="54"/>
      <c r="HZ6" s="201">
        <f>INTESTAZIONE!HZ16</f>
        <v>0</v>
      </c>
      <c r="IA6" s="201"/>
      <c r="IB6" s="201"/>
      <c r="IC6" s="201"/>
      <c r="ID6" s="201"/>
      <c r="IE6" s="201"/>
      <c r="IF6" s="201"/>
      <c r="IG6" s="54"/>
      <c r="IH6" s="201">
        <f>INTESTAZIONE!IH16</f>
        <v>0</v>
      </c>
      <c r="II6" s="201"/>
      <c r="IJ6" s="201"/>
      <c r="IK6" s="201"/>
      <c r="IL6" s="201"/>
      <c r="IM6" s="201"/>
      <c r="IN6" s="201"/>
      <c r="IO6" s="54"/>
      <c r="IP6" s="201">
        <f>INTESTAZIONE!IP16</f>
        <v>0</v>
      </c>
      <c r="IQ6" s="201"/>
      <c r="IR6" s="201"/>
      <c r="IS6" s="201"/>
      <c r="IT6" s="201"/>
      <c r="IU6" s="201"/>
      <c r="IV6" s="201"/>
      <c r="IW6" s="54"/>
      <c r="IX6" s="201">
        <f>INTESTAZIONE!IX16</f>
        <v>0</v>
      </c>
      <c r="IY6" s="201"/>
      <c r="IZ6" s="201"/>
      <c r="JA6" s="201"/>
      <c r="JB6" s="201"/>
      <c r="JC6" s="201"/>
      <c r="JD6" s="201"/>
      <c r="JE6" s="54"/>
      <c r="JF6" s="201">
        <f>INTESTAZIONE!JF16</f>
        <v>0</v>
      </c>
      <c r="JG6" s="201"/>
      <c r="JH6" s="201"/>
      <c r="JI6" s="201"/>
      <c r="JJ6" s="201"/>
      <c r="JK6" s="201"/>
      <c r="JL6" s="201"/>
      <c r="JM6" s="54"/>
      <c r="JN6" s="201">
        <f>INTESTAZIONE!JN16</f>
        <v>0</v>
      </c>
      <c r="JO6" s="201"/>
      <c r="JP6" s="201"/>
      <c r="JQ6" s="201"/>
      <c r="JR6" s="201"/>
      <c r="JS6" s="201"/>
      <c r="JT6" s="201"/>
      <c r="JU6" s="54"/>
      <c r="JV6" s="201">
        <f>INTESTAZIONE!JV16</f>
        <v>0</v>
      </c>
      <c r="JW6" s="201"/>
      <c r="JX6" s="201"/>
      <c r="JY6" s="201"/>
      <c r="JZ6" s="201"/>
      <c r="KA6" s="201"/>
      <c r="KB6" s="201"/>
      <c r="KC6" s="54"/>
      <c r="KD6" s="201">
        <f>INTESTAZIONE!KD16</f>
        <v>0</v>
      </c>
      <c r="KE6" s="201"/>
      <c r="KF6" s="201"/>
      <c r="KG6" s="201"/>
      <c r="KH6" s="201"/>
      <c r="KI6" s="201"/>
      <c r="KJ6" s="201"/>
      <c r="KK6" s="54"/>
      <c r="KL6" s="201">
        <f>INTESTAZIONE!KL16</f>
        <v>0</v>
      </c>
      <c r="KM6" s="201"/>
      <c r="KN6" s="201"/>
      <c r="KO6" s="201"/>
      <c r="KP6" s="201"/>
      <c r="KQ6" s="201"/>
      <c r="KR6" s="201"/>
      <c r="KS6" s="54"/>
      <c r="KT6" s="201">
        <f>INTESTAZIONE!KT16</f>
        <v>0</v>
      </c>
      <c r="KU6" s="201"/>
      <c r="KV6" s="201"/>
      <c r="KW6" s="201"/>
      <c r="KX6" s="201"/>
      <c r="KY6" s="201"/>
      <c r="KZ6" s="201"/>
      <c r="LA6" s="54"/>
      <c r="LB6" s="201">
        <f>INTESTAZIONE!LB16</f>
        <v>0</v>
      </c>
      <c r="LC6" s="201"/>
      <c r="LD6" s="201"/>
      <c r="LE6" s="201"/>
      <c r="LF6" s="201"/>
      <c r="LG6" s="201"/>
      <c r="LH6" s="201"/>
      <c r="LI6" s="54"/>
      <c r="LJ6" s="201">
        <f>INTESTAZIONE!LJ16</f>
        <v>0</v>
      </c>
      <c r="LK6" s="201"/>
      <c r="LL6" s="201"/>
      <c r="LM6" s="201"/>
      <c r="LN6" s="201"/>
      <c r="LO6" s="201"/>
      <c r="LP6" s="201"/>
      <c r="LQ6" s="54"/>
      <c r="LR6" s="201">
        <f>INTESTAZIONE!LR16</f>
        <v>0</v>
      </c>
      <c r="LS6" s="201"/>
      <c r="LT6" s="201"/>
      <c r="LU6" s="201"/>
      <c r="LV6" s="201"/>
      <c r="LW6" s="201"/>
      <c r="LX6" s="201"/>
      <c r="LY6" s="54"/>
      <c r="LZ6" s="201">
        <f>INTESTAZIONE!LZ16</f>
        <v>0</v>
      </c>
      <c r="MA6" s="201"/>
      <c r="MB6" s="201"/>
      <c r="MC6" s="201"/>
      <c r="MD6" s="201"/>
      <c r="ME6" s="201"/>
      <c r="MF6" s="201"/>
      <c r="MG6" s="54"/>
      <c r="MH6" s="201">
        <f>INTESTAZIONE!MH16</f>
        <v>0</v>
      </c>
      <c r="MI6" s="201"/>
      <c r="MJ6" s="201"/>
      <c r="MK6" s="201"/>
      <c r="ML6" s="201"/>
      <c r="MM6" s="201"/>
      <c r="MN6" s="201"/>
      <c r="MO6" s="54"/>
      <c r="MP6" s="201">
        <f>INTESTAZIONE!MP16</f>
        <v>0</v>
      </c>
      <c r="MQ6" s="201"/>
      <c r="MR6" s="201"/>
      <c r="MS6" s="201"/>
      <c r="MT6" s="201"/>
      <c r="MU6" s="201"/>
      <c r="MV6" s="201"/>
      <c r="MW6" s="54"/>
      <c r="MX6" s="201">
        <f>INTESTAZIONE!MX16</f>
        <v>0</v>
      </c>
      <c r="MY6" s="201"/>
      <c r="MZ6" s="201"/>
      <c r="NA6" s="201"/>
      <c r="NB6" s="201"/>
      <c r="NC6" s="201"/>
      <c r="ND6" s="201"/>
      <c r="NE6" s="54"/>
      <c r="NF6" s="201">
        <f>INTESTAZIONE!NF16</f>
        <v>0</v>
      </c>
      <c r="NG6" s="201"/>
      <c r="NH6" s="201"/>
      <c r="NI6" s="201"/>
      <c r="NJ6" s="201"/>
      <c r="NK6" s="201"/>
      <c r="NL6" s="201"/>
      <c r="NM6" s="54"/>
      <c r="NN6" s="201">
        <f>INTESTAZIONE!NN16</f>
        <v>0</v>
      </c>
      <c r="NO6" s="201"/>
      <c r="NP6" s="201"/>
      <c r="NQ6" s="201"/>
      <c r="NR6" s="201"/>
      <c r="NS6" s="201"/>
      <c r="NT6" s="201"/>
      <c r="NU6" s="54"/>
      <c r="NV6" s="201">
        <f>INTESTAZIONE!NV16</f>
        <v>0</v>
      </c>
      <c r="NW6" s="201"/>
      <c r="NX6" s="201"/>
      <c r="NY6" s="201"/>
      <c r="NZ6" s="201"/>
      <c r="OA6" s="201"/>
      <c r="OB6" s="201"/>
      <c r="OC6" s="54"/>
      <c r="OD6" s="201">
        <f>INTESTAZIONE!OD16</f>
        <v>0</v>
      </c>
      <c r="OE6" s="201"/>
      <c r="OF6" s="201"/>
      <c r="OG6" s="201"/>
      <c r="OH6" s="201"/>
      <c r="OI6" s="201"/>
      <c r="OJ6" s="201"/>
      <c r="OK6" s="54"/>
      <c r="OL6" s="201">
        <f>INTESTAZIONE!OL16</f>
        <v>0</v>
      </c>
      <c r="OM6" s="201"/>
      <c r="ON6" s="201"/>
      <c r="OO6" s="201"/>
      <c r="OP6" s="201"/>
      <c r="OQ6" s="201"/>
      <c r="OR6" s="201"/>
      <c r="OS6" s="54"/>
      <c r="OT6" s="201">
        <f>INTESTAZIONE!OT16</f>
        <v>0</v>
      </c>
      <c r="OU6" s="201"/>
      <c r="OV6" s="201"/>
      <c r="OW6" s="201"/>
      <c r="OX6" s="201"/>
      <c r="OY6" s="201"/>
      <c r="OZ6" s="201"/>
      <c r="PA6" s="54"/>
      <c r="PB6" s="201">
        <f>INTESTAZIONE!PB16</f>
        <v>0</v>
      </c>
      <c r="PC6" s="201"/>
      <c r="PD6" s="201"/>
      <c r="PE6" s="201"/>
      <c r="PF6" s="201"/>
      <c r="PG6" s="201"/>
      <c r="PH6" s="201"/>
      <c r="PI6" s="54"/>
      <c r="PJ6" s="201">
        <f>INTESTAZIONE!PJ16</f>
        <v>0</v>
      </c>
      <c r="PK6" s="201"/>
      <c r="PL6" s="201"/>
      <c r="PM6" s="201"/>
      <c r="PN6" s="201"/>
      <c r="PO6" s="201"/>
      <c r="PP6" s="201"/>
      <c r="PQ6" s="54"/>
      <c r="PR6" s="201">
        <f>INTESTAZIONE!PR16</f>
        <v>0</v>
      </c>
      <c r="PS6" s="201"/>
      <c r="PT6" s="201"/>
      <c r="PU6" s="201"/>
      <c r="PV6" s="201"/>
      <c r="PW6" s="201"/>
      <c r="PX6" s="201"/>
      <c r="PY6" s="54"/>
      <c r="PZ6" s="201">
        <f>INTESTAZIONE!PZ16</f>
        <v>0</v>
      </c>
      <c r="QA6" s="201"/>
      <c r="QB6" s="201"/>
      <c r="QC6" s="201"/>
      <c r="QD6" s="201"/>
      <c r="QE6" s="201"/>
      <c r="QF6" s="201"/>
      <c r="QG6" s="54"/>
      <c r="QH6" s="201">
        <f>INTESTAZIONE!QH16</f>
        <v>0</v>
      </c>
      <c r="QI6" s="201"/>
      <c r="QJ6" s="201"/>
      <c r="QK6" s="201"/>
      <c r="QL6" s="201"/>
      <c r="QM6" s="201"/>
      <c r="QN6" s="201"/>
      <c r="QO6" s="54"/>
      <c r="QP6" s="201">
        <f>INTESTAZIONE!QP16</f>
        <v>0</v>
      </c>
      <c r="QQ6" s="201"/>
      <c r="QR6" s="201"/>
      <c r="QS6" s="201"/>
      <c r="QT6" s="201"/>
      <c r="QU6" s="201"/>
      <c r="QV6" s="201"/>
      <c r="QW6" s="54"/>
      <c r="QX6" s="201">
        <f>INTESTAZIONE!QX16</f>
        <v>0</v>
      </c>
      <c r="QY6" s="201"/>
      <c r="QZ6" s="201"/>
      <c r="RA6" s="201"/>
      <c r="RB6" s="201"/>
      <c r="RC6" s="201"/>
      <c r="RD6" s="201"/>
      <c r="RE6" s="54"/>
      <c r="RF6" s="201">
        <f>INTESTAZIONE!RF16</f>
        <v>0</v>
      </c>
      <c r="RG6" s="201"/>
      <c r="RH6" s="201"/>
      <c r="RI6" s="201"/>
      <c r="RJ6" s="201"/>
      <c r="RK6" s="201"/>
      <c r="RL6" s="201"/>
      <c r="RM6" s="54"/>
      <c r="RN6" s="201">
        <f>INTESTAZIONE!RN16</f>
        <v>0</v>
      </c>
      <c r="RO6" s="201"/>
      <c r="RP6" s="201"/>
      <c r="RQ6" s="201"/>
      <c r="RR6" s="201"/>
      <c r="RS6" s="201"/>
      <c r="RT6" s="201"/>
      <c r="RU6" s="54"/>
      <c r="RV6" s="201">
        <f>INTESTAZIONE!RV16</f>
        <v>0</v>
      </c>
      <c r="RW6" s="201"/>
      <c r="RX6" s="201"/>
      <c r="RY6" s="201"/>
      <c r="RZ6" s="201"/>
      <c r="SA6" s="201"/>
      <c r="SB6" s="201"/>
      <c r="SC6" s="54"/>
      <c r="SD6" s="201">
        <f>INTESTAZIONE!SD16</f>
        <v>0</v>
      </c>
      <c r="SE6" s="201"/>
      <c r="SF6" s="201"/>
      <c r="SG6" s="201"/>
      <c r="SH6" s="201"/>
      <c r="SI6" s="201"/>
      <c r="SJ6" s="201"/>
      <c r="SK6" s="54"/>
      <c r="SL6" s="201">
        <f>INTESTAZIONE!SL16</f>
        <v>0</v>
      </c>
      <c r="SM6" s="201"/>
      <c r="SN6" s="201"/>
      <c r="SO6" s="201"/>
      <c r="SP6" s="201"/>
      <c r="SQ6" s="201"/>
      <c r="SR6" s="201"/>
      <c r="SS6" s="54"/>
      <c r="ST6" s="201">
        <f>INTESTAZIONE!ST16</f>
        <v>0</v>
      </c>
      <c r="SU6" s="201"/>
      <c r="SV6" s="201"/>
      <c r="SW6" s="201"/>
      <c r="SX6" s="201"/>
      <c r="SY6" s="201"/>
      <c r="SZ6" s="201"/>
      <c r="TA6" s="54"/>
      <c r="TB6" s="201">
        <f>INTESTAZIONE!TB16</f>
        <v>0</v>
      </c>
      <c r="TC6" s="201"/>
      <c r="TD6" s="201"/>
      <c r="TE6" s="201"/>
      <c r="TF6" s="201"/>
      <c r="TG6" s="201"/>
      <c r="TH6" s="201"/>
      <c r="TI6" s="54"/>
      <c r="TJ6" s="201">
        <f>INTESTAZIONE!TJ16</f>
        <v>0</v>
      </c>
      <c r="TK6" s="201"/>
      <c r="TL6" s="201"/>
      <c r="TM6" s="201"/>
      <c r="TN6" s="201"/>
      <c r="TO6" s="201"/>
      <c r="TP6" s="201"/>
      <c r="TQ6" s="54"/>
      <c r="TR6" s="201">
        <f>INTESTAZIONE!TR16</f>
        <v>0</v>
      </c>
      <c r="TS6" s="201"/>
      <c r="TT6" s="201"/>
      <c r="TU6" s="201"/>
      <c r="TV6" s="201"/>
      <c r="TW6" s="201"/>
      <c r="TX6" s="201"/>
      <c r="TY6" s="54"/>
      <c r="TZ6" s="201">
        <f>INTESTAZIONE!TZ16</f>
        <v>0</v>
      </c>
      <c r="UA6" s="201"/>
      <c r="UB6" s="201"/>
      <c r="UC6" s="201"/>
      <c r="UD6" s="201"/>
      <c r="UE6" s="201"/>
      <c r="UF6" s="201"/>
      <c r="UG6" s="54"/>
      <c r="UH6" s="201">
        <f>INTESTAZIONE!UH16</f>
        <v>0</v>
      </c>
      <c r="UI6" s="201"/>
      <c r="UJ6" s="201"/>
      <c r="UK6" s="201"/>
      <c r="UL6" s="201"/>
      <c r="UM6" s="201"/>
      <c r="UN6" s="201"/>
      <c r="UO6" s="54"/>
      <c r="UP6" s="201">
        <f>INTESTAZIONE!UP16</f>
        <v>0</v>
      </c>
      <c r="UQ6" s="201"/>
      <c r="UR6" s="201"/>
      <c r="US6" s="201"/>
      <c r="UT6" s="201"/>
      <c r="UU6" s="201"/>
      <c r="UV6" s="201"/>
      <c r="UW6" s="54"/>
      <c r="UX6" s="201">
        <f>INTESTAZIONE!UX16</f>
        <v>0</v>
      </c>
      <c r="UY6" s="201"/>
      <c r="UZ6" s="201"/>
      <c r="VA6" s="201"/>
      <c r="VB6" s="201"/>
      <c r="VC6" s="201"/>
      <c r="VD6" s="201"/>
      <c r="VE6" s="54"/>
      <c r="VF6" s="201">
        <f>INTESTAZIONE!VF16</f>
        <v>0</v>
      </c>
      <c r="VG6" s="201"/>
      <c r="VH6" s="201"/>
      <c r="VI6" s="201"/>
      <c r="VJ6" s="201"/>
      <c r="VK6" s="201"/>
      <c r="VL6" s="201"/>
      <c r="VM6" s="54"/>
      <c r="VN6" s="201">
        <f>INTESTAZIONE!VN16</f>
        <v>0</v>
      </c>
      <c r="VO6" s="201"/>
      <c r="VP6" s="201"/>
      <c r="VQ6" s="201"/>
      <c r="VR6" s="201"/>
      <c r="VS6" s="201"/>
      <c r="VT6" s="201"/>
      <c r="VU6" s="54"/>
      <c r="VV6" s="201">
        <f>INTESTAZIONE!VV16</f>
        <v>0</v>
      </c>
      <c r="VW6" s="201"/>
      <c r="VX6" s="201"/>
      <c r="VY6" s="201"/>
      <c r="VZ6" s="201"/>
      <c r="WA6" s="201"/>
      <c r="WB6" s="201"/>
      <c r="WC6" s="54"/>
      <c r="WD6" s="201">
        <f>INTESTAZIONE!WD16</f>
        <v>0</v>
      </c>
      <c r="WE6" s="201"/>
      <c r="WF6" s="201"/>
      <c r="WG6" s="201"/>
      <c r="WH6" s="201"/>
      <c r="WI6" s="201"/>
      <c r="WJ6" s="201"/>
      <c r="WK6" s="54"/>
      <c r="WL6" s="201">
        <f>INTESTAZIONE!WL16</f>
        <v>0</v>
      </c>
      <c r="WM6" s="201"/>
      <c r="WN6" s="201"/>
      <c r="WO6" s="201"/>
      <c r="WP6" s="201"/>
      <c r="WQ6" s="201"/>
      <c r="WR6" s="201"/>
      <c r="WS6" s="54"/>
      <c r="WT6" s="201">
        <f>INTESTAZIONE!WT16</f>
        <v>0</v>
      </c>
      <c r="WU6" s="201"/>
      <c r="WV6" s="201"/>
      <c r="WW6" s="201"/>
      <c r="WX6" s="201"/>
      <c r="WY6" s="201"/>
      <c r="WZ6" s="201"/>
      <c r="XA6" s="54"/>
      <c r="XB6" s="201">
        <f>INTESTAZIONE!XB16</f>
        <v>0</v>
      </c>
      <c r="XC6" s="201"/>
      <c r="XD6" s="201"/>
      <c r="XE6" s="201"/>
      <c r="XF6" s="201"/>
      <c r="XG6" s="201"/>
      <c r="XH6" s="201"/>
      <c r="XI6" s="54"/>
      <c r="XJ6" s="201">
        <f>INTESTAZIONE!XJ16</f>
        <v>0</v>
      </c>
      <c r="XK6" s="201"/>
      <c r="XL6" s="201"/>
      <c r="XM6" s="201"/>
      <c r="XN6" s="201"/>
      <c r="XO6" s="201"/>
      <c r="XP6" s="201"/>
      <c r="XQ6" s="54"/>
      <c r="XR6" s="201">
        <f>INTESTAZIONE!XR16</f>
        <v>0</v>
      </c>
      <c r="XS6" s="201"/>
      <c r="XT6" s="201"/>
      <c r="XU6" s="201"/>
      <c r="XV6" s="201"/>
      <c r="XW6" s="201"/>
      <c r="XX6" s="201"/>
      <c r="XY6" s="54"/>
      <c r="XZ6" s="201">
        <f>INTESTAZIONE!XZ16</f>
        <v>0</v>
      </c>
      <c r="YA6" s="201"/>
      <c r="YB6" s="201"/>
      <c r="YC6" s="201"/>
      <c r="YD6" s="201"/>
      <c r="YE6" s="201"/>
      <c r="YF6" s="201"/>
      <c r="YG6" s="54"/>
      <c r="YH6" s="201">
        <f>INTESTAZIONE!YH16</f>
        <v>0</v>
      </c>
      <c r="YI6" s="201"/>
      <c r="YJ6" s="201"/>
      <c r="YK6" s="201"/>
      <c r="YL6" s="201"/>
      <c r="YM6" s="201"/>
      <c r="YN6" s="201"/>
      <c r="YO6" s="54"/>
      <c r="YP6" s="201">
        <f>INTESTAZIONE!YP16</f>
        <v>0</v>
      </c>
      <c r="YQ6" s="201"/>
      <c r="YR6" s="201"/>
      <c r="YS6" s="201"/>
      <c r="YT6" s="201"/>
      <c r="YU6" s="201"/>
      <c r="YV6" s="201"/>
      <c r="YW6" s="54"/>
      <c r="YX6" s="201">
        <f>INTESTAZIONE!YX16</f>
        <v>0</v>
      </c>
      <c r="YY6" s="201"/>
      <c r="YZ6" s="201"/>
      <c r="ZA6" s="201"/>
      <c r="ZB6" s="201"/>
      <c r="ZC6" s="201"/>
      <c r="ZD6" s="201"/>
      <c r="ZE6" s="54"/>
      <c r="ZF6" s="201">
        <f>INTESTAZIONE!ZF16</f>
        <v>0</v>
      </c>
      <c r="ZG6" s="201"/>
      <c r="ZH6" s="201"/>
      <c r="ZI6" s="201"/>
      <c r="ZJ6" s="201"/>
      <c r="ZK6" s="201"/>
      <c r="ZL6" s="201"/>
      <c r="ZM6" s="54"/>
      <c r="ZN6" s="201">
        <f>INTESTAZIONE!ZN16</f>
        <v>0</v>
      </c>
      <c r="ZO6" s="201"/>
      <c r="ZP6" s="201"/>
      <c r="ZQ6" s="201"/>
      <c r="ZR6" s="201"/>
      <c r="ZS6" s="201"/>
      <c r="ZT6" s="201"/>
      <c r="ZU6" s="54"/>
      <c r="ZV6" s="201">
        <f>INTESTAZIONE!ZV16</f>
        <v>0</v>
      </c>
      <c r="ZW6" s="201"/>
      <c r="ZX6" s="201"/>
      <c r="ZY6" s="201"/>
      <c r="ZZ6" s="201"/>
      <c r="AAA6" s="201"/>
      <c r="AAB6" s="201"/>
      <c r="AAC6" s="54"/>
      <c r="AAD6" s="201">
        <f>INTESTAZIONE!AAD16</f>
        <v>0</v>
      </c>
      <c r="AAE6" s="201"/>
      <c r="AAF6" s="201"/>
      <c r="AAG6" s="201"/>
      <c r="AAH6" s="201"/>
      <c r="AAI6" s="201"/>
      <c r="AAJ6" s="201"/>
      <c r="AAK6" s="54"/>
      <c r="AAL6" s="201">
        <f>INTESTAZIONE!AAL16</f>
        <v>0</v>
      </c>
      <c r="AAM6" s="201"/>
      <c r="AAN6" s="201"/>
      <c r="AAO6" s="201"/>
      <c r="AAP6" s="201"/>
      <c r="AAQ6" s="201"/>
      <c r="AAR6" s="201"/>
      <c r="AAS6" s="54"/>
      <c r="AAT6" s="201">
        <f>INTESTAZIONE!AAT16</f>
        <v>0</v>
      </c>
      <c r="AAU6" s="201"/>
      <c r="AAV6" s="201"/>
      <c r="AAW6" s="201"/>
      <c r="AAX6" s="201"/>
      <c r="AAY6" s="201"/>
      <c r="AAZ6" s="201"/>
      <c r="ABA6" s="54"/>
      <c r="ABB6" s="201">
        <f>INTESTAZIONE!ABB16</f>
        <v>0</v>
      </c>
      <c r="ABC6" s="201"/>
      <c r="ABD6" s="201"/>
      <c r="ABE6" s="201"/>
      <c r="ABF6" s="201"/>
      <c r="ABG6" s="201"/>
      <c r="ABH6" s="201"/>
      <c r="ABI6" s="54"/>
      <c r="ABJ6" s="201">
        <f>INTESTAZIONE!ABJ16</f>
        <v>0</v>
      </c>
      <c r="ABK6" s="201"/>
      <c r="ABL6" s="201"/>
      <c r="ABM6" s="201"/>
      <c r="ABN6" s="201"/>
      <c r="ABO6" s="201"/>
      <c r="ABP6" s="201"/>
      <c r="ABQ6" s="54"/>
      <c r="ABR6" s="201">
        <f>INTESTAZIONE!ABR16</f>
        <v>0</v>
      </c>
      <c r="ABS6" s="201"/>
      <c r="ABT6" s="201"/>
      <c r="ABU6" s="201"/>
      <c r="ABV6" s="201"/>
      <c r="ABW6" s="201"/>
      <c r="ABX6" s="201"/>
      <c r="ABY6" s="54"/>
      <c r="ABZ6" s="201">
        <f>INTESTAZIONE!ABZ16</f>
        <v>0</v>
      </c>
      <c r="ACA6" s="201"/>
      <c r="ACB6" s="201"/>
      <c r="ACC6" s="201"/>
      <c r="ACD6" s="201"/>
      <c r="ACE6" s="201"/>
      <c r="ACF6" s="201"/>
      <c r="ACG6" s="54"/>
      <c r="ACH6" s="201">
        <f>INTESTAZIONE!ACH16</f>
        <v>0</v>
      </c>
      <c r="ACI6" s="201"/>
      <c r="ACJ6" s="201"/>
      <c r="ACK6" s="201"/>
      <c r="ACL6" s="201"/>
      <c r="ACM6" s="201"/>
      <c r="ACN6" s="201"/>
      <c r="ACO6" s="54"/>
      <c r="ACP6" s="201">
        <f>INTESTAZIONE!ACP16</f>
        <v>0</v>
      </c>
      <c r="ACQ6" s="201"/>
      <c r="ACR6" s="201"/>
      <c r="ACS6" s="201"/>
      <c r="ACT6" s="201"/>
      <c r="ACU6" s="201"/>
      <c r="ACV6" s="201"/>
      <c r="ACW6" s="54"/>
      <c r="ACX6" s="201">
        <f>INTESTAZIONE!ACX16</f>
        <v>0</v>
      </c>
      <c r="ACY6" s="201"/>
      <c r="ACZ6" s="201"/>
      <c r="ADA6" s="201"/>
      <c r="ADB6" s="201"/>
      <c r="ADC6" s="201"/>
      <c r="ADD6" s="201"/>
      <c r="ADE6" s="54"/>
      <c r="ADF6" s="201">
        <f>INTESTAZIONE!ADF16</f>
        <v>0</v>
      </c>
      <c r="ADG6" s="201"/>
      <c r="ADH6" s="201"/>
      <c r="ADI6" s="201"/>
      <c r="ADJ6" s="201"/>
      <c r="ADK6" s="201"/>
      <c r="ADL6" s="201"/>
      <c r="ADM6" s="54"/>
      <c r="ADN6" s="201">
        <f>INTESTAZIONE!ADN16</f>
        <v>0</v>
      </c>
      <c r="ADO6" s="201"/>
      <c r="ADP6" s="201"/>
      <c r="ADQ6" s="201"/>
      <c r="ADR6" s="201"/>
      <c r="ADS6" s="201"/>
      <c r="ADT6" s="201"/>
      <c r="ADU6" s="54"/>
      <c r="ADV6" s="201">
        <f>INTESTAZIONE!ADV16</f>
        <v>0</v>
      </c>
      <c r="ADW6" s="201"/>
      <c r="ADX6" s="201"/>
      <c r="ADY6" s="201"/>
      <c r="ADZ6" s="201"/>
      <c r="AEA6" s="201"/>
      <c r="AEB6" s="201"/>
      <c r="AEC6" s="54"/>
      <c r="AED6" s="201">
        <f>INTESTAZIONE!AED16</f>
        <v>0</v>
      </c>
      <c r="AEE6" s="201"/>
      <c r="AEF6" s="201"/>
      <c r="AEG6" s="201"/>
      <c r="AEH6" s="201"/>
      <c r="AEI6" s="201"/>
      <c r="AEJ6" s="201"/>
      <c r="AEK6" s="54"/>
      <c r="AEL6" s="201">
        <f>INTESTAZIONE!AEL16</f>
        <v>0</v>
      </c>
      <c r="AEM6" s="201"/>
      <c r="AEN6" s="201"/>
      <c r="AEO6" s="201"/>
      <c r="AEP6" s="201"/>
      <c r="AEQ6" s="201"/>
      <c r="AER6" s="201"/>
      <c r="AES6" s="54"/>
      <c r="AET6" s="201">
        <f>INTESTAZIONE!AET16</f>
        <v>0</v>
      </c>
      <c r="AEU6" s="201"/>
      <c r="AEV6" s="201"/>
      <c r="AEW6" s="201"/>
      <c r="AEX6" s="201"/>
      <c r="AEY6" s="201"/>
      <c r="AEZ6" s="201"/>
      <c r="AFA6" s="54"/>
      <c r="AFB6" s="201">
        <f>INTESTAZIONE!AFB16</f>
        <v>0</v>
      </c>
      <c r="AFC6" s="201"/>
      <c r="AFD6" s="201"/>
      <c r="AFE6" s="201"/>
      <c r="AFF6" s="201"/>
      <c r="AFG6" s="201"/>
      <c r="AFH6" s="201"/>
      <c r="AFI6" s="54"/>
      <c r="AFJ6" s="201">
        <f>INTESTAZIONE!AFJ16</f>
        <v>0</v>
      </c>
      <c r="AFK6" s="201"/>
      <c r="AFL6" s="201"/>
      <c r="AFM6" s="201"/>
      <c r="AFN6" s="201"/>
      <c r="AFO6" s="201"/>
      <c r="AFP6" s="201"/>
      <c r="AFQ6" s="54"/>
      <c r="AFR6" s="201">
        <f>INTESTAZIONE!AFR16</f>
        <v>0</v>
      </c>
      <c r="AFS6" s="201"/>
      <c r="AFT6" s="201"/>
      <c r="AFU6" s="201"/>
      <c r="AFV6" s="201"/>
      <c r="AFW6" s="201"/>
      <c r="AFX6" s="201"/>
      <c r="AFY6" s="54"/>
      <c r="AFZ6" s="201">
        <f>INTESTAZIONE!AFZ16</f>
        <v>0</v>
      </c>
      <c r="AGA6" s="201"/>
      <c r="AGB6" s="201"/>
      <c r="AGC6" s="201"/>
      <c r="AGD6" s="201"/>
      <c r="AGE6" s="201"/>
      <c r="AGF6" s="201"/>
      <c r="AGG6" s="54"/>
      <c r="AGH6" s="201">
        <f>INTESTAZIONE!AGH16</f>
        <v>0</v>
      </c>
      <c r="AGI6" s="201"/>
      <c r="AGJ6" s="201"/>
      <c r="AGK6" s="201"/>
      <c r="AGL6" s="201"/>
      <c r="AGM6" s="201"/>
      <c r="AGN6" s="201"/>
      <c r="AGO6" s="54"/>
      <c r="AGP6" s="201">
        <f>INTESTAZIONE!AGP16</f>
        <v>0</v>
      </c>
      <c r="AGQ6" s="201"/>
      <c r="AGR6" s="201"/>
      <c r="AGS6" s="201"/>
      <c r="AGT6" s="201"/>
      <c r="AGU6" s="201"/>
      <c r="AGV6" s="201"/>
      <c r="AGW6" s="54"/>
      <c r="AGX6" s="201">
        <f>INTESTAZIONE!AGX16</f>
        <v>0</v>
      </c>
      <c r="AGY6" s="201"/>
      <c r="AGZ6" s="201"/>
      <c r="AHA6" s="201"/>
      <c r="AHB6" s="201"/>
      <c r="AHC6" s="201"/>
      <c r="AHD6" s="201"/>
      <c r="AHE6" s="54"/>
      <c r="AHF6" s="201">
        <f>INTESTAZIONE!AHF16</f>
        <v>0</v>
      </c>
      <c r="AHG6" s="201"/>
      <c r="AHH6" s="201"/>
      <c r="AHI6" s="201"/>
      <c r="AHJ6" s="201"/>
      <c r="AHK6" s="201"/>
      <c r="AHL6" s="201"/>
      <c r="AHM6" s="54"/>
      <c r="AHN6" s="201">
        <f>INTESTAZIONE!AHN16</f>
        <v>0</v>
      </c>
      <c r="AHO6" s="201"/>
      <c r="AHP6" s="201"/>
      <c r="AHQ6" s="201"/>
      <c r="AHR6" s="201"/>
      <c r="AHS6" s="201"/>
      <c r="AHT6" s="201"/>
      <c r="AHU6" s="54"/>
      <c r="AHV6" s="201">
        <f>INTESTAZIONE!AHV16</f>
        <v>0</v>
      </c>
      <c r="AHW6" s="201"/>
      <c r="AHX6" s="201"/>
      <c r="AHY6" s="201"/>
      <c r="AHZ6" s="201"/>
      <c r="AIA6" s="201"/>
      <c r="AIB6" s="201"/>
      <c r="AIC6" s="54"/>
      <c r="AID6" s="201">
        <f>INTESTAZIONE!AID16</f>
        <v>0</v>
      </c>
      <c r="AIE6" s="201"/>
      <c r="AIF6" s="201"/>
      <c r="AIG6" s="201"/>
      <c r="AIH6" s="201"/>
      <c r="AII6" s="201"/>
      <c r="AIJ6" s="201"/>
      <c r="AIK6" s="54"/>
      <c r="AIL6" s="201">
        <f>INTESTAZIONE!AIL16</f>
        <v>0</v>
      </c>
      <c r="AIM6" s="201"/>
      <c r="AIN6" s="201"/>
      <c r="AIO6" s="201"/>
      <c r="AIP6" s="201"/>
      <c r="AIQ6" s="201"/>
      <c r="AIR6" s="201"/>
      <c r="AIS6" s="54"/>
      <c r="AIT6" s="201">
        <f>INTESTAZIONE!AIT16</f>
        <v>0</v>
      </c>
      <c r="AIU6" s="201"/>
      <c r="AIV6" s="201"/>
      <c r="AIW6" s="201"/>
      <c r="AIX6" s="201"/>
      <c r="AIY6" s="201"/>
      <c r="AIZ6" s="201"/>
      <c r="AJA6" s="54"/>
      <c r="AJB6" s="201">
        <f>INTESTAZIONE!AJB16</f>
        <v>0</v>
      </c>
      <c r="AJC6" s="201"/>
      <c r="AJD6" s="201"/>
      <c r="AJE6" s="201"/>
      <c r="AJF6" s="201"/>
      <c r="AJG6" s="201"/>
      <c r="AJH6" s="201"/>
      <c r="AJI6" s="54"/>
      <c r="AJJ6" s="201">
        <f>INTESTAZIONE!AJJ16</f>
        <v>0</v>
      </c>
      <c r="AJK6" s="201"/>
      <c r="AJL6" s="201"/>
      <c r="AJM6" s="201"/>
      <c r="AJN6" s="201"/>
      <c r="AJO6" s="201"/>
      <c r="AJP6" s="201"/>
      <c r="AJQ6" s="54"/>
      <c r="AJR6" s="201">
        <f>INTESTAZIONE!AJR16</f>
        <v>0</v>
      </c>
      <c r="AJS6" s="201"/>
      <c r="AJT6" s="201"/>
      <c r="AJU6" s="201"/>
      <c r="AJV6" s="201"/>
      <c r="AJW6" s="201"/>
      <c r="AJX6" s="201"/>
      <c r="AJY6" s="54"/>
      <c r="AJZ6" s="201">
        <f>INTESTAZIONE!AJZ16</f>
        <v>0</v>
      </c>
      <c r="AKA6" s="201"/>
      <c r="AKB6" s="201"/>
      <c r="AKC6" s="201"/>
      <c r="AKD6" s="201"/>
      <c r="AKE6" s="201"/>
      <c r="AKF6" s="201"/>
      <c r="AKG6" s="54"/>
      <c r="AKH6" s="201">
        <f>INTESTAZIONE!AKH16</f>
        <v>0</v>
      </c>
      <c r="AKI6" s="201"/>
      <c r="AKJ6" s="201"/>
      <c r="AKK6" s="201"/>
      <c r="AKL6" s="201"/>
      <c r="AKM6" s="201"/>
      <c r="AKN6" s="201"/>
      <c r="AKO6" s="54"/>
      <c r="AKP6" s="201">
        <f>INTESTAZIONE!AKP16</f>
        <v>0</v>
      </c>
      <c r="AKQ6" s="201"/>
      <c r="AKR6" s="201"/>
      <c r="AKS6" s="201"/>
      <c r="AKT6" s="201"/>
      <c r="AKU6" s="201"/>
      <c r="AKV6" s="201"/>
      <c r="AKW6" s="54"/>
      <c r="AKX6" s="201">
        <f>INTESTAZIONE!AKX16</f>
        <v>0</v>
      </c>
      <c r="AKY6" s="201"/>
      <c r="AKZ6" s="201"/>
      <c r="ALA6" s="201"/>
      <c r="ALB6" s="201"/>
      <c r="ALC6" s="201"/>
      <c r="ALD6" s="201"/>
      <c r="ALE6" s="54"/>
      <c r="ALF6" s="201">
        <f>INTESTAZIONE!ALF16</f>
        <v>0</v>
      </c>
      <c r="ALG6" s="201"/>
      <c r="ALH6" s="201"/>
      <c r="ALI6" s="201"/>
      <c r="ALJ6" s="201"/>
      <c r="ALK6" s="201"/>
      <c r="ALL6" s="201"/>
      <c r="ALM6" s="54"/>
      <c r="ALN6" s="201">
        <f>INTESTAZIONE!ALN16</f>
        <v>0</v>
      </c>
      <c r="ALO6" s="201"/>
      <c r="ALP6" s="201"/>
      <c r="ALQ6" s="201"/>
      <c r="ALR6" s="201"/>
      <c r="ALS6" s="201"/>
      <c r="ALT6" s="201"/>
      <c r="ALU6" s="54"/>
      <c r="ALV6" s="201">
        <f>INTESTAZIONE!ALV16</f>
        <v>0</v>
      </c>
      <c r="ALW6" s="201"/>
      <c r="ALX6" s="201"/>
      <c r="ALY6" s="201"/>
      <c r="ALZ6" s="201"/>
      <c r="AMA6" s="201"/>
      <c r="AMB6" s="201"/>
      <c r="AMC6" s="54"/>
      <c r="AMD6" s="201">
        <f>INTESTAZIONE!AMD16</f>
        <v>0</v>
      </c>
      <c r="AME6" s="201"/>
      <c r="AMF6" s="201"/>
      <c r="AMG6" s="201"/>
      <c r="AMH6" s="201"/>
      <c r="AMI6" s="201"/>
      <c r="AMJ6" s="201"/>
      <c r="AMK6" s="54"/>
      <c r="AML6" s="201">
        <f>INTESTAZIONE!AML16</f>
        <v>0</v>
      </c>
      <c r="AMM6" s="201"/>
      <c r="AMN6" s="201"/>
      <c r="AMO6" s="201"/>
      <c r="AMP6" s="201"/>
      <c r="AMQ6" s="201"/>
      <c r="AMR6" s="201"/>
      <c r="AMS6" s="54"/>
      <c r="AMT6" s="201">
        <f>INTESTAZIONE!AMT16</f>
        <v>0</v>
      </c>
      <c r="AMU6" s="201"/>
      <c r="AMV6" s="201"/>
      <c r="AMW6" s="201"/>
      <c r="AMX6" s="201"/>
      <c r="AMY6" s="201"/>
      <c r="AMZ6" s="201"/>
      <c r="ANA6" s="54"/>
      <c r="ANB6" s="201">
        <f>INTESTAZIONE!ANB16</f>
        <v>0</v>
      </c>
      <c r="ANC6" s="201"/>
      <c r="AND6" s="201"/>
      <c r="ANE6" s="201"/>
      <c r="ANF6" s="201"/>
      <c r="ANG6" s="201"/>
      <c r="ANH6" s="201"/>
      <c r="ANI6" s="54"/>
      <c r="ANJ6" s="201">
        <f>INTESTAZIONE!ANJ16</f>
        <v>0</v>
      </c>
      <c r="ANK6" s="201"/>
      <c r="ANL6" s="201"/>
      <c r="ANM6" s="201"/>
      <c r="ANN6" s="201"/>
      <c r="ANO6" s="201"/>
      <c r="ANP6" s="201"/>
      <c r="ANQ6" s="54"/>
      <c r="ANR6" s="201">
        <f>INTESTAZIONE!ANR16</f>
        <v>0</v>
      </c>
      <c r="ANS6" s="201"/>
      <c r="ANT6" s="201"/>
      <c r="ANU6" s="201"/>
      <c r="ANV6" s="201"/>
      <c r="ANW6" s="201"/>
      <c r="ANX6" s="201"/>
      <c r="ANY6" s="54"/>
      <c r="ANZ6" s="201">
        <f>INTESTAZIONE!ANZ16</f>
        <v>0</v>
      </c>
      <c r="AOA6" s="201"/>
      <c r="AOB6" s="201"/>
      <c r="AOC6" s="201"/>
      <c r="AOD6" s="201"/>
      <c r="AOE6" s="201"/>
      <c r="AOF6" s="201"/>
      <c r="AOG6" s="54"/>
      <c r="AOH6" s="201">
        <f>INTESTAZIONE!AOH16</f>
        <v>0</v>
      </c>
      <c r="AOI6" s="201"/>
      <c r="AOJ6" s="201"/>
      <c r="AOK6" s="201"/>
      <c r="AOL6" s="201"/>
      <c r="AOM6" s="201"/>
      <c r="AON6" s="201"/>
      <c r="AOO6" s="54"/>
      <c r="AOP6" s="201">
        <f>INTESTAZIONE!AOP16</f>
        <v>0</v>
      </c>
      <c r="AOQ6" s="201"/>
      <c r="AOR6" s="201"/>
      <c r="AOS6" s="201"/>
      <c r="AOT6" s="201"/>
      <c r="AOU6" s="201"/>
      <c r="AOV6" s="201"/>
      <c r="AOW6" s="54"/>
      <c r="AOX6" s="201">
        <f>INTESTAZIONE!AOX16</f>
        <v>0</v>
      </c>
      <c r="AOY6" s="201"/>
      <c r="AOZ6" s="201"/>
      <c r="APA6" s="201"/>
      <c r="APB6" s="201"/>
      <c r="APC6" s="201"/>
      <c r="APD6" s="201"/>
      <c r="APE6" s="54"/>
      <c r="APF6" s="201">
        <f>INTESTAZIONE!APF16</f>
        <v>0</v>
      </c>
      <c r="APG6" s="201"/>
      <c r="APH6" s="201"/>
      <c r="API6" s="201"/>
      <c r="APJ6" s="201"/>
      <c r="APK6" s="201"/>
      <c r="APL6" s="201"/>
      <c r="APM6" s="54"/>
      <c r="APN6" s="201">
        <f>INTESTAZIONE!APN16</f>
        <v>0</v>
      </c>
      <c r="APO6" s="201"/>
      <c r="APP6" s="201"/>
      <c r="APQ6" s="201"/>
      <c r="APR6" s="201"/>
      <c r="APS6" s="201"/>
      <c r="APT6" s="201"/>
      <c r="APU6" s="54"/>
      <c r="APV6" s="201">
        <f>INTESTAZIONE!APV16</f>
        <v>0</v>
      </c>
      <c r="APW6" s="201"/>
      <c r="APX6" s="201"/>
      <c r="APY6" s="201"/>
      <c r="APZ6" s="201"/>
      <c r="AQA6" s="201"/>
      <c r="AQB6" s="201"/>
      <c r="AQC6" s="54"/>
      <c r="AQD6" s="201">
        <f>INTESTAZIONE!AQD16</f>
        <v>0</v>
      </c>
      <c r="AQE6" s="201"/>
      <c r="AQF6" s="201"/>
      <c r="AQG6" s="201"/>
      <c r="AQH6" s="201"/>
      <c r="AQI6" s="201"/>
      <c r="AQJ6" s="201"/>
      <c r="AQK6" s="54"/>
      <c r="AQL6" s="201">
        <f>INTESTAZIONE!AQL16</f>
        <v>0</v>
      </c>
      <c r="AQM6" s="201"/>
      <c r="AQN6" s="201"/>
      <c r="AQO6" s="201"/>
      <c r="AQP6" s="201"/>
      <c r="AQQ6" s="201"/>
      <c r="AQR6" s="201"/>
      <c r="AQS6" s="54"/>
      <c r="AQT6" s="201">
        <f>INTESTAZIONE!AQT16</f>
        <v>0</v>
      </c>
      <c r="AQU6" s="201"/>
      <c r="AQV6" s="201"/>
      <c r="AQW6" s="201"/>
      <c r="AQX6" s="201"/>
      <c r="AQY6" s="201"/>
      <c r="AQZ6" s="201"/>
      <c r="ARA6" s="54"/>
      <c r="ARB6" s="201">
        <f>INTESTAZIONE!ARB16</f>
        <v>0</v>
      </c>
      <c r="ARC6" s="201"/>
      <c r="ARD6" s="201"/>
      <c r="ARE6" s="201"/>
      <c r="ARF6" s="201"/>
      <c r="ARG6" s="201"/>
      <c r="ARH6" s="201"/>
      <c r="ARI6" s="54"/>
      <c r="ARJ6" s="201">
        <f>INTESTAZIONE!ARJ16</f>
        <v>0</v>
      </c>
      <c r="ARK6" s="201"/>
      <c r="ARL6" s="201"/>
      <c r="ARM6" s="201"/>
      <c r="ARN6" s="201"/>
      <c r="ARO6" s="201"/>
      <c r="ARP6" s="201"/>
      <c r="ARQ6" s="54"/>
      <c r="ARR6" s="201">
        <f>INTESTAZIONE!ARR16</f>
        <v>0</v>
      </c>
      <c r="ARS6" s="201"/>
      <c r="ART6" s="201"/>
      <c r="ARU6" s="201"/>
      <c r="ARV6" s="201"/>
      <c r="ARW6" s="201"/>
      <c r="ARX6" s="201"/>
      <c r="ARY6" s="54"/>
      <c r="ARZ6" s="201">
        <f>INTESTAZIONE!ARZ16</f>
        <v>0</v>
      </c>
      <c r="ASA6" s="201"/>
      <c r="ASB6" s="201"/>
      <c r="ASC6" s="201"/>
      <c r="ASD6" s="201"/>
      <c r="ASE6" s="201"/>
      <c r="ASF6" s="201"/>
      <c r="ASG6" s="54"/>
      <c r="ASH6" s="201">
        <f>INTESTAZIONE!ASH16</f>
        <v>0</v>
      </c>
      <c r="ASI6" s="201"/>
      <c r="ASJ6" s="201"/>
      <c r="ASK6" s="201"/>
      <c r="ASL6" s="201"/>
      <c r="ASM6" s="201"/>
      <c r="ASN6" s="201"/>
      <c r="ASO6" s="54"/>
      <c r="ASP6" s="201">
        <f>INTESTAZIONE!ASP16</f>
        <v>0</v>
      </c>
      <c r="ASQ6" s="201"/>
      <c r="ASR6" s="201"/>
      <c r="ASS6" s="201"/>
      <c r="AST6" s="201"/>
      <c r="ASU6" s="201"/>
      <c r="ASV6" s="201"/>
      <c r="ASW6" s="54"/>
      <c r="ASX6" s="201">
        <f>INTESTAZIONE!ASX16</f>
        <v>0</v>
      </c>
      <c r="ASY6" s="201"/>
      <c r="ASZ6" s="201"/>
      <c r="ATA6" s="201"/>
      <c r="ATB6" s="201"/>
      <c r="ATC6" s="201"/>
      <c r="ATD6" s="201"/>
      <c r="ATE6" s="54"/>
      <c r="ATF6" s="201">
        <f>INTESTAZIONE!ATF16</f>
        <v>0</v>
      </c>
      <c r="ATG6" s="201"/>
      <c r="ATH6" s="201"/>
      <c r="ATI6" s="201"/>
      <c r="ATJ6" s="201"/>
      <c r="ATK6" s="201"/>
      <c r="ATL6" s="201"/>
      <c r="ATM6" s="54"/>
      <c r="ATN6" s="201">
        <f>INTESTAZIONE!ATN16</f>
        <v>0</v>
      </c>
      <c r="ATO6" s="201"/>
      <c r="ATP6" s="201"/>
      <c r="ATQ6" s="201"/>
      <c r="ATR6" s="201"/>
      <c r="ATS6" s="201"/>
      <c r="ATT6" s="201"/>
      <c r="ATU6" s="54"/>
      <c r="ATV6" s="201">
        <f>INTESTAZIONE!ATV16</f>
        <v>0</v>
      </c>
      <c r="ATW6" s="201"/>
      <c r="ATX6" s="201"/>
      <c r="ATY6" s="201"/>
      <c r="ATZ6" s="201"/>
      <c r="AUA6" s="201"/>
      <c r="AUB6" s="201"/>
      <c r="AUC6" s="54"/>
      <c r="AUD6" s="201">
        <f>INTESTAZIONE!AUD16</f>
        <v>0</v>
      </c>
      <c r="AUE6" s="201"/>
      <c r="AUF6" s="201"/>
      <c r="AUG6" s="201"/>
      <c r="AUH6" s="201"/>
      <c r="AUI6" s="201"/>
      <c r="AUJ6" s="201"/>
      <c r="AUK6" s="54"/>
      <c r="AUL6" s="201">
        <f>INTESTAZIONE!AUL16</f>
        <v>0</v>
      </c>
      <c r="AUM6" s="201"/>
      <c r="AUN6" s="201"/>
      <c r="AUO6" s="201"/>
      <c r="AUP6" s="201"/>
      <c r="AUQ6" s="201"/>
      <c r="AUR6" s="201"/>
      <c r="AUS6" s="54"/>
      <c r="AUT6" s="201">
        <f>INTESTAZIONE!AUT16</f>
        <v>0</v>
      </c>
      <c r="AUU6" s="201"/>
      <c r="AUV6" s="201"/>
      <c r="AUW6" s="201"/>
      <c r="AUX6" s="201"/>
      <c r="AUY6" s="201"/>
      <c r="AUZ6" s="201"/>
      <c r="AVA6" s="54"/>
      <c r="AVB6" s="201">
        <f>INTESTAZIONE!AVB16</f>
        <v>0</v>
      </c>
      <c r="AVC6" s="201"/>
      <c r="AVD6" s="201"/>
      <c r="AVE6" s="201"/>
      <c r="AVF6" s="201"/>
      <c r="AVG6" s="201"/>
      <c r="AVH6" s="201"/>
      <c r="AVI6" s="54"/>
      <c r="AVJ6" s="201">
        <f>INTESTAZIONE!AVJ16</f>
        <v>0</v>
      </c>
      <c r="AVK6" s="201"/>
      <c r="AVL6" s="201"/>
      <c r="AVM6" s="201"/>
      <c r="AVN6" s="201"/>
      <c r="AVO6" s="201"/>
      <c r="AVP6" s="201"/>
      <c r="AVQ6" s="54"/>
      <c r="AVR6" s="201">
        <f>INTESTAZIONE!AVR16</f>
        <v>0</v>
      </c>
      <c r="AVS6" s="201"/>
      <c r="AVT6" s="201"/>
      <c r="AVU6" s="201"/>
      <c r="AVV6" s="201"/>
      <c r="AVW6" s="201"/>
      <c r="AVX6" s="201"/>
      <c r="AVY6" s="54"/>
      <c r="AVZ6" s="201">
        <f>INTESTAZIONE!AVZ16</f>
        <v>0</v>
      </c>
      <c r="AWA6" s="201"/>
      <c r="AWB6" s="201"/>
      <c r="AWC6" s="201"/>
      <c r="AWD6" s="201"/>
      <c r="AWE6" s="201"/>
      <c r="AWF6" s="201"/>
      <c r="AWG6" s="54"/>
      <c r="AWH6" s="201">
        <f>INTESTAZIONE!AWH16</f>
        <v>0</v>
      </c>
      <c r="AWI6" s="201"/>
      <c r="AWJ6" s="201"/>
      <c r="AWK6" s="201"/>
      <c r="AWL6" s="201"/>
      <c r="AWM6" s="201"/>
      <c r="AWN6" s="201"/>
      <c r="AWO6" s="54"/>
      <c r="AWP6" s="201">
        <f>INTESTAZIONE!AWP16</f>
        <v>0</v>
      </c>
      <c r="AWQ6" s="201"/>
      <c r="AWR6" s="201"/>
      <c r="AWS6" s="201"/>
      <c r="AWT6" s="201"/>
      <c r="AWU6" s="201"/>
      <c r="AWV6" s="201"/>
      <c r="AWW6" s="54"/>
      <c r="AWX6" s="201">
        <f>INTESTAZIONE!AWX16</f>
        <v>0</v>
      </c>
      <c r="AWY6" s="201"/>
      <c r="AWZ6" s="201"/>
      <c r="AXA6" s="201"/>
      <c r="AXB6" s="201"/>
      <c r="AXC6" s="201"/>
      <c r="AXD6" s="201"/>
      <c r="AXE6" s="54"/>
      <c r="AXF6" s="201">
        <f>INTESTAZIONE!AXF16</f>
        <v>0</v>
      </c>
      <c r="AXG6" s="201"/>
      <c r="AXH6" s="201"/>
      <c r="AXI6" s="201"/>
      <c r="AXJ6" s="201"/>
      <c r="AXK6" s="201"/>
      <c r="AXL6" s="201"/>
      <c r="AXM6" s="54"/>
      <c r="AXN6" s="201">
        <f>INTESTAZIONE!AXN16</f>
        <v>0</v>
      </c>
      <c r="AXO6" s="201"/>
      <c r="AXP6" s="201"/>
      <c r="AXQ6" s="201"/>
      <c r="AXR6" s="201"/>
      <c r="AXS6" s="201"/>
      <c r="AXT6" s="201"/>
      <c r="AXU6" s="54"/>
      <c r="AXV6" s="201">
        <f>INTESTAZIONE!AXV16</f>
        <v>0</v>
      </c>
      <c r="AXW6" s="201"/>
      <c r="AXX6" s="201"/>
      <c r="AXY6" s="201"/>
      <c r="AXZ6" s="201"/>
      <c r="AYA6" s="201"/>
      <c r="AYB6" s="201"/>
      <c r="AYC6" s="54"/>
      <c r="AYD6" s="201">
        <f>INTESTAZIONE!AYD16</f>
        <v>0</v>
      </c>
      <c r="AYE6" s="201"/>
      <c r="AYF6" s="201"/>
      <c r="AYG6" s="201"/>
      <c r="AYH6" s="201"/>
      <c r="AYI6" s="201"/>
      <c r="AYJ6" s="201"/>
      <c r="AYK6" s="54"/>
      <c r="AYL6" s="201">
        <f>INTESTAZIONE!AYL16</f>
        <v>0</v>
      </c>
      <c r="AYM6" s="201"/>
      <c r="AYN6" s="201"/>
      <c r="AYO6" s="201"/>
      <c r="AYP6" s="201"/>
      <c r="AYQ6" s="201"/>
      <c r="AYR6" s="201"/>
      <c r="AYS6" s="54"/>
      <c r="AYT6" s="201">
        <f>INTESTAZIONE!AYT16</f>
        <v>0</v>
      </c>
      <c r="AYU6" s="201"/>
      <c r="AYV6" s="201"/>
      <c r="AYW6" s="201"/>
      <c r="AYX6" s="201"/>
      <c r="AYY6" s="201"/>
      <c r="AYZ6" s="201"/>
      <c r="AZA6" s="54"/>
      <c r="AZB6" s="201">
        <f>INTESTAZIONE!AZB16</f>
        <v>0</v>
      </c>
      <c r="AZC6" s="201"/>
      <c r="AZD6" s="201"/>
      <c r="AZE6" s="201"/>
      <c r="AZF6" s="201"/>
      <c r="AZG6" s="201"/>
      <c r="AZH6" s="201"/>
      <c r="AZI6" s="54"/>
      <c r="AZJ6" s="201">
        <f>INTESTAZIONE!AZJ16</f>
        <v>0</v>
      </c>
      <c r="AZK6" s="201"/>
      <c r="AZL6" s="201"/>
      <c r="AZM6" s="201"/>
      <c r="AZN6" s="201"/>
      <c r="AZO6" s="201"/>
      <c r="AZP6" s="201"/>
      <c r="AZQ6" s="54"/>
      <c r="AZR6" s="201">
        <f>INTESTAZIONE!AZR16</f>
        <v>0</v>
      </c>
      <c r="AZS6" s="201"/>
      <c r="AZT6" s="201"/>
      <c r="AZU6" s="201"/>
      <c r="AZV6" s="201"/>
      <c r="AZW6" s="201"/>
      <c r="AZX6" s="201"/>
      <c r="AZY6" s="54"/>
      <c r="AZZ6" s="201">
        <f>INTESTAZIONE!AZZ16</f>
        <v>0</v>
      </c>
      <c r="BAA6" s="201"/>
      <c r="BAB6" s="201"/>
      <c r="BAC6" s="201"/>
      <c r="BAD6" s="201"/>
      <c r="BAE6" s="201"/>
      <c r="BAF6" s="201"/>
      <c r="BAG6" s="54"/>
      <c r="BAH6" s="201">
        <f>INTESTAZIONE!BAH16</f>
        <v>0</v>
      </c>
      <c r="BAI6" s="201"/>
      <c r="BAJ6" s="201"/>
      <c r="BAK6" s="201"/>
      <c r="BAL6" s="201"/>
      <c r="BAM6" s="201"/>
      <c r="BAN6" s="201"/>
      <c r="BAO6" s="54"/>
      <c r="BAP6" s="201">
        <f>INTESTAZIONE!BAP16</f>
        <v>0</v>
      </c>
      <c r="BAQ6" s="201"/>
      <c r="BAR6" s="201"/>
      <c r="BAS6" s="201"/>
      <c r="BAT6" s="201"/>
      <c r="BAU6" s="201"/>
      <c r="BAV6" s="201"/>
      <c r="BAW6" s="54"/>
      <c r="BAX6" s="201">
        <f>INTESTAZIONE!BAX16</f>
        <v>0</v>
      </c>
      <c r="BAY6" s="201"/>
      <c r="BAZ6" s="201"/>
      <c r="BBA6" s="201"/>
      <c r="BBB6" s="201"/>
      <c r="BBC6" s="201"/>
      <c r="BBD6" s="201"/>
      <c r="BBE6" s="54"/>
      <c r="BBF6" s="201">
        <f>INTESTAZIONE!BBF16</f>
        <v>0</v>
      </c>
      <c r="BBG6" s="201"/>
      <c r="BBH6" s="201"/>
      <c r="BBI6" s="201"/>
      <c r="BBJ6" s="201"/>
      <c r="BBK6" s="201"/>
      <c r="BBL6" s="201"/>
      <c r="BBM6" s="54"/>
      <c r="BBN6" s="201">
        <f>INTESTAZIONE!BBN16</f>
        <v>0</v>
      </c>
      <c r="BBO6" s="201"/>
      <c r="BBP6" s="201"/>
      <c r="BBQ6" s="201"/>
      <c r="BBR6" s="201"/>
      <c r="BBS6" s="201"/>
      <c r="BBT6" s="201"/>
      <c r="BBU6" s="54"/>
      <c r="BBV6" s="201">
        <f>INTESTAZIONE!BBV16</f>
        <v>0</v>
      </c>
      <c r="BBW6" s="201"/>
      <c r="BBX6" s="201"/>
      <c r="BBY6" s="201"/>
      <c r="BBZ6" s="201"/>
      <c r="BCA6" s="201"/>
      <c r="BCB6" s="201"/>
      <c r="BCC6" s="54"/>
      <c r="BCD6" s="201">
        <f>INTESTAZIONE!BCD16</f>
        <v>0</v>
      </c>
      <c r="BCE6" s="201"/>
      <c r="BCF6" s="201"/>
      <c r="BCG6" s="201"/>
      <c r="BCH6" s="201"/>
      <c r="BCI6" s="201"/>
      <c r="BCJ6" s="201"/>
      <c r="BCK6" s="54"/>
      <c r="BCL6" s="201">
        <f>INTESTAZIONE!BCL16</f>
        <v>0</v>
      </c>
      <c r="BCM6" s="201"/>
      <c r="BCN6" s="201"/>
      <c r="BCO6" s="201"/>
      <c r="BCP6" s="201"/>
      <c r="BCQ6" s="201"/>
      <c r="BCR6" s="201"/>
      <c r="BCS6" s="54"/>
      <c r="BCT6" s="201">
        <f>INTESTAZIONE!BCT16</f>
        <v>0</v>
      </c>
      <c r="BCU6" s="201"/>
      <c r="BCV6" s="201"/>
      <c r="BCW6" s="201"/>
      <c r="BCX6" s="201"/>
      <c r="BCY6" s="201"/>
      <c r="BCZ6" s="201"/>
      <c r="BDA6" s="54"/>
      <c r="BDB6" s="201">
        <f>INTESTAZIONE!BDB16</f>
        <v>0</v>
      </c>
      <c r="BDC6" s="201"/>
      <c r="BDD6" s="201"/>
      <c r="BDE6" s="201"/>
      <c r="BDF6" s="201"/>
      <c r="BDG6" s="201"/>
      <c r="BDH6" s="201"/>
      <c r="BDI6" s="54"/>
      <c r="BDJ6" s="201">
        <f>INTESTAZIONE!BDJ16</f>
        <v>0</v>
      </c>
      <c r="BDK6" s="201"/>
      <c r="BDL6" s="201"/>
      <c r="BDM6" s="201"/>
      <c r="BDN6" s="201"/>
      <c r="BDO6" s="201"/>
      <c r="BDP6" s="201"/>
      <c r="BDQ6" s="54"/>
      <c r="BDR6" s="201">
        <f>INTESTAZIONE!BDR16</f>
        <v>0</v>
      </c>
      <c r="BDS6" s="201"/>
      <c r="BDT6" s="201"/>
      <c r="BDU6" s="201"/>
      <c r="BDV6" s="201"/>
      <c r="BDW6" s="201"/>
      <c r="BDX6" s="201"/>
      <c r="BDY6" s="54"/>
      <c r="BDZ6" s="201">
        <f>INTESTAZIONE!BDZ16</f>
        <v>0</v>
      </c>
      <c r="BEA6" s="201"/>
      <c r="BEB6" s="201"/>
      <c r="BEC6" s="201"/>
      <c r="BED6" s="201"/>
      <c r="BEE6" s="201"/>
      <c r="BEF6" s="201"/>
      <c r="BEG6" s="54"/>
      <c r="BEH6" s="201">
        <f>INTESTAZIONE!BEH16</f>
        <v>0</v>
      </c>
      <c r="BEI6" s="201"/>
      <c r="BEJ6" s="201"/>
      <c r="BEK6" s="201"/>
      <c r="BEL6" s="201"/>
      <c r="BEM6" s="201"/>
      <c r="BEN6" s="201"/>
      <c r="BEO6" s="54"/>
      <c r="BEP6" s="201">
        <f>INTESTAZIONE!BEP16</f>
        <v>0</v>
      </c>
      <c r="BEQ6" s="201"/>
      <c r="BER6" s="201"/>
      <c r="BES6" s="201"/>
      <c r="BET6" s="201"/>
      <c r="BEU6" s="201"/>
      <c r="BEV6" s="201"/>
      <c r="BEW6" s="54"/>
      <c r="BEX6" s="201">
        <f>INTESTAZIONE!BEX16</f>
        <v>0</v>
      </c>
      <c r="BEY6" s="201"/>
      <c r="BEZ6" s="201"/>
      <c r="BFA6" s="201"/>
      <c r="BFB6" s="201"/>
      <c r="BFC6" s="201"/>
      <c r="BFD6" s="201"/>
      <c r="BFE6" s="54"/>
      <c r="BFF6" s="201">
        <f>INTESTAZIONE!BFF16</f>
        <v>0</v>
      </c>
      <c r="BFG6" s="201"/>
      <c r="BFH6" s="201"/>
      <c r="BFI6" s="201"/>
      <c r="BFJ6" s="201"/>
      <c r="BFK6" s="201"/>
      <c r="BFL6" s="201"/>
      <c r="BFM6" s="54"/>
      <c r="BFN6" s="201">
        <f>INTESTAZIONE!BFN16</f>
        <v>0</v>
      </c>
      <c r="BFO6" s="201"/>
      <c r="BFP6" s="201"/>
      <c r="BFQ6" s="201"/>
      <c r="BFR6" s="201"/>
      <c r="BFS6" s="201"/>
      <c r="BFT6" s="201"/>
      <c r="BFU6" s="54"/>
      <c r="BFV6" s="201">
        <f>INTESTAZIONE!BFV16</f>
        <v>0</v>
      </c>
      <c r="BFW6" s="201"/>
      <c r="BFX6" s="201"/>
      <c r="BFY6" s="201"/>
      <c r="BFZ6" s="201"/>
      <c r="BGA6" s="201"/>
      <c r="BGB6" s="201"/>
      <c r="BGC6" s="54"/>
      <c r="BGD6" s="201">
        <f>INTESTAZIONE!BGD16</f>
        <v>0</v>
      </c>
      <c r="BGE6" s="201"/>
      <c r="BGF6" s="201"/>
      <c r="BGG6" s="201"/>
      <c r="BGH6" s="201"/>
      <c r="BGI6" s="201"/>
      <c r="BGJ6" s="201"/>
      <c r="BGK6" s="54"/>
      <c r="BGL6" s="201">
        <f>INTESTAZIONE!BGL16</f>
        <v>0</v>
      </c>
      <c r="BGM6" s="201"/>
      <c r="BGN6" s="201"/>
      <c r="BGO6" s="201"/>
      <c r="BGP6" s="201"/>
      <c r="BGQ6" s="201"/>
      <c r="BGR6" s="201"/>
      <c r="BGS6" s="54"/>
      <c r="BGT6" s="201">
        <f>INTESTAZIONE!BGT16</f>
        <v>0</v>
      </c>
      <c r="BGU6" s="201"/>
      <c r="BGV6" s="201"/>
      <c r="BGW6" s="201"/>
      <c r="BGX6" s="201"/>
      <c r="BGY6" s="201"/>
      <c r="BGZ6" s="201"/>
      <c r="BHA6" s="54"/>
      <c r="BHB6" s="201">
        <f>INTESTAZIONE!BHB16</f>
        <v>0</v>
      </c>
      <c r="BHC6" s="201"/>
      <c r="BHD6" s="201"/>
      <c r="BHE6" s="201"/>
      <c r="BHF6" s="201"/>
      <c r="BHG6" s="201"/>
      <c r="BHH6" s="201"/>
      <c r="BHI6" s="54"/>
      <c r="BHJ6" s="201">
        <f>INTESTAZIONE!BHJ16</f>
        <v>0</v>
      </c>
      <c r="BHK6" s="201"/>
      <c r="BHL6" s="201"/>
      <c r="BHM6" s="201"/>
      <c r="BHN6" s="201"/>
      <c r="BHO6" s="201"/>
      <c r="BHP6" s="201"/>
      <c r="BHQ6" s="54"/>
      <c r="BHR6" s="201">
        <f>INTESTAZIONE!BHR16</f>
        <v>0</v>
      </c>
      <c r="BHS6" s="201"/>
      <c r="BHT6" s="201"/>
      <c r="BHU6" s="201"/>
      <c r="BHV6" s="201"/>
      <c r="BHW6" s="201"/>
      <c r="BHX6" s="201"/>
      <c r="BHY6" s="54"/>
      <c r="BHZ6" s="201">
        <f>INTESTAZIONE!BHZ16</f>
        <v>0</v>
      </c>
      <c r="BIA6" s="201"/>
      <c r="BIB6" s="201"/>
      <c r="BIC6" s="201"/>
      <c r="BID6" s="201"/>
      <c r="BIE6" s="201"/>
      <c r="BIF6" s="201"/>
      <c r="BIG6" s="54"/>
      <c r="BIH6" s="201">
        <f>INTESTAZIONE!BIH16</f>
        <v>0</v>
      </c>
      <c r="BII6" s="201"/>
      <c r="BIJ6" s="201"/>
      <c r="BIK6" s="201"/>
      <c r="BIL6" s="201"/>
      <c r="BIM6" s="201"/>
      <c r="BIN6" s="201"/>
      <c r="BIO6" s="54"/>
      <c r="BIP6" s="201">
        <f>INTESTAZIONE!BIP16</f>
        <v>0</v>
      </c>
      <c r="BIQ6" s="201"/>
      <c r="BIR6" s="201"/>
      <c r="BIS6" s="201"/>
      <c r="BIT6" s="201"/>
      <c r="BIU6" s="201"/>
      <c r="BIV6" s="201"/>
      <c r="BIW6" s="54"/>
      <c r="BIX6" s="201">
        <f>INTESTAZIONE!BIX16</f>
        <v>0</v>
      </c>
      <c r="BIY6" s="201"/>
      <c r="BIZ6" s="201"/>
      <c r="BJA6" s="201"/>
      <c r="BJB6" s="201"/>
      <c r="BJC6" s="201"/>
      <c r="BJD6" s="201"/>
      <c r="BJE6" s="54"/>
      <c r="BJF6" s="201">
        <f>INTESTAZIONE!BJF16</f>
        <v>0</v>
      </c>
      <c r="BJG6" s="201"/>
      <c r="BJH6" s="201"/>
      <c r="BJI6" s="201"/>
      <c r="BJJ6" s="201"/>
      <c r="BJK6" s="201"/>
      <c r="BJL6" s="201"/>
      <c r="BJM6" s="54"/>
      <c r="BJN6" s="201">
        <f>INTESTAZIONE!BJN16</f>
        <v>0</v>
      </c>
      <c r="BJO6" s="201"/>
      <c r="BJP6" s="201"/>
      <c r="BJQ6" s="201"/>
      <c r="BJR6" s="201"/>
      <c r="BJS6" s="201"/>
      <c r="BJT6" s="201"/>
      <c r="BJU6" s="54"/>
      <c r="BJV6" s="201">
        <f>INTESTAZIONE!BJV16</f>
        <v>0</v>
      </c>
      <c r="BJW6" s="201"/>
      <c r="BJX6" s="201"/>
      <c r="BJY6" s="201"/>
      <c r="BJZ6" s="201"/>
      <c r="BKA6" s="201"/>
      <c r="BKB6" s="201"/>
      <c r="BKC6" s="54"/>
      <c r="BKD6" s="201">
        <f>INTESTAZIONE!BKD16</f>
        <v>0</v>
      </c>
      <c r="BKE6" s="201"/>
      <c r="BKF6" s="201"/>
      <c r="BKG6" s="201"/>
      <c r="BKH6" s="201"/>
      <c r="BKI6" s="201"/>
      <c r="BKJ6" s="201"/>
      <c r="BKK6" s="54"/>
      <c r="BKL6" s="201">
        <f>INTESTAZIONE!BKL16</f>
        <v>0</v>
      </c>
      <c r="BKM6" s="201"/>
      <c r="BKN6" s="201"/>
      <c r="BKO6" s="201"/>
      <c r="BKP6" s="201"/>
      <c r="BKQ6" s="201"/>
      <c r="BKR6" s="201"/>
      <c r="BKS6" s="54"/>
      <c r="BKT6" s="201">
        <f>INTESTAZIONE!BKT16</f>
        <v>0</v>
      </c>
      <c r="BKU6" s="201"/>
      <c r="BKV6" s="201"/>
      <c r="BKW6" s="201"/>
      <c r="BKX6" s="201"/>
      <c r="BKY6" s="201"/>
      <c r="BKZ6" s="201"/>
      <c r="BLA6" s="54"/>
      <c r="BLB6" s="201">
        <f>INTESTAZIONE!BLB16</f>
        <v>0</v>
      </c>
      <c r="BLC6" s="201"/>
      <c r="BLD6" s="201"/>
      <c r="BLE6" s="201"/>
      <c r="BLF6" s="201"/>
      <c r="BLG6" s="201"/>
      <c r="BLH6" s="201"/>
      <c r="BLI6" s="54"/>
      <c r="BLJ6" s="201">
        <f>INTESTAZIONE!BLJ16</f>
        <v>0</v>
      </c>
      <c r="BLK6" s="201"/>
      <c r="BLL6" s="201"/>
      <c r="BLM6" s="201"/>
      <c r="BLN6" s="201"/>
      <c r="BLO6" s="201"/>
      <c r="BLP6" s="201"/>
      <c r="BLQ6" s="54"/>
      <c r="BLR6" s="201">
        <f>INTESTAZIONE!BLR16</f>
        <v>0</v>
      </c>
      <c r="BLS6" s="201"/>
      <c r="BLT6" s="201"/>
      <c r="BLU6" s="201"/>
      <c r="BLV6" s="201"/>
      <c r="BLW6" s="201"/>
      <c r="BLX6" s="201"/>
      <c r="BLY6" s="54"/>
      <c r="BLZ6" s="201">
        <f>INTESTAZIONE!BLZ16</f>
        <v>0</v>
      </c>
      <c r="BMA6" s="201"/>
      <c r="BMB6" s="201"/>
      <c r="BMC6" s="201"/>
      <c r="BMD6" s="201"/>
      <c r="BME6" s="201"/>
      <c r="BMF6" s="201"/>
      <c r="BMG6" s="54"/>
      <c r="BMH6" s="201">
        <f>INTESTAZIONE!BMH16</f>
        <v>0</v>
      </c>
      <c r="BMI6" s="201"/>
      <c r="BMJ6" s="201"/>
      <c r="BMK6" s="201"/>
      <c r="BML6" s="201"/>
      <c r="BMM6" s="201"/>
      <c r="BMN6" s="201"/>
      <c r="BMO6" s="54"/>
      <c r="BMP6" s="201">
        <f>INTESTAZIONE!BMP16</f>
        <v>0</v>
      </c>
      <c r="BMQ6" s="201"/>
      <c r="BMR6" s="201"/>
      <c r="BMS6" s="201"/>
      <c r="BMT6" s="201"/>
      <c r="BMU6" s="201"/>
      <c r="BMV6" s="201"/>
      <c r="BMW6" s="54"/>
      <c r="BMX6" s="201">
        <f>INTESTAZIONE!BMX16</f>
        <v>0</v>
      </c>
      <c r="BMY6" s="201"/>
      <c r="BMZ6" s="201"/>
      <c r="BNA6" s="201"/>
      <c r="BNB6" s="201"/>
      <c r="BNC6" s="201"/>
      <c r="BND6" s="201"/>
      <c r="BNE6" s="54"/>
      <c r="BNF6" s="201">
        <f>INTESTAZIONE!BNF16</f>
        <v>0</v>
      </c>
      <c r="BNG6" s="201"/>
      <c r="BNH6" s="201"/>
      <c r="BNI6" s="201"/>
      <c r="BNJ6" s="201"/>
      <c r="BNK6" s="201"/>
      <c r="BNL6" s="201"/>
      <c r="BNM6" s="54"/>
      <c r="BNN6" s="201">
        <f>INTESTAZIONE!BNN16</f>
        <v>0</v>
      </c>
      <c r="BNO6" s="201"/>
      <c r="BNP6" s="201"/>
      <c r="BNQ6" s="201"/>
      <c r="BNR6" s="201"/>
      <c r="BNS6" s="201"/>
      <c r="BNT6" s="201"/>
      <c r="BNU6" s="54"/>
      <c r="BNV6" s="201">
        <f>INTESTAZIONE!BNV16</f>
        <v>0</v>
      </c>
      <c r="BNW6" s="201"/>
      <c r="BNX6" s="201"/>
      <c r="BNY6" s="201"/>
      <c r="BNZ6" s="201"/>
      <c r="BOA6" s="201"/>
      <c r="BOB6" s="201"/>
      <c r="BOC6" s="54"/>
      <c r="BOD6" s="201">
        <f>INTESTAZIONE!BOD16</f>
        <v>0</v>
      </c>
      <c r="BOE6" s="201"/>
      <c r="BOF6" s="201"/>
      <c r="BOG6" s="201"/>
      <c r="BOH6" s="201"/>
      <c r="BOI6" s="201"/>
      <c r="BOJ6" s="201"/>
      <c r="BOK6" s="54"/>
      <c r="BOL6" s="201">
        <f>INTESTAZIONE!BOL16</f>
        <v>0</v>
      </c>
      <c r="BOM6" s="201"/>
      <c r="BON6" s="201"/>
      <c r="BOO6" s="201"/>
      <c r="BOP6" s="201"/>
      <c r="BOQ6" s="201"/>
      <c r="BOR6" s="201"/>
      <c r="BOS6" s="54"/>
      <c r="BOT6" s="201">
        <f>INTESTAZIONE!BOT16</f>
        <v>0</v>
      </c>
      <c r="BOU6" s="201"/>
      <c r="BOV6" s="201"/>
      <c r="BOW6" s="201"/>
      <c r="BOX6" s="201"/>
      <c r="BOY6" s="201"/>
      <c r="BOZ6" s="201"/>
      <c r="BPA6" s="54"/>
      <c r="BPB6" s="201">
        <f>INTESTAZIONE!BPB16</f>
        <v>0</v>
      </c>
      <c r="BPC6" s="201"/>
      <c r="BPD6" s="201"/>
      <c r="BPE6" s="201"/>
      <c r="BPF6" s="201"/>
      <c r="BPG6" s="201"/>
      <c r="BPH6" s="201"/>
      <c r="BPI6" s="54"/>
      <c r="BPJ6" s="201">
        <f>INTESTAZIONE!BPJ16</f>
        <v>0</v>
      </c>
      <c r="BPK6" s="201"/>
      <c r="BPL6" s="201"/>
      <c r="BPM6" s="201"/>
      <c r="BPN6" s="201"/>
      <c r="BPO6" s="201"/>
      <c r="BPP6" s="201"/>
      <c r="BPQ6" s="54"/>
      <c r="BPR6" s="201">
        <f>INTESTAZIONE!BPR16</f>
        <v>0</v>
      </c>
      <c r="BPS6" s="201"/>
      <c r="BPT6" s="201"/>
      <c r="BPU6" s="201"/>
      <c r="BPV6" s="201"/>
      <c r="BPW6" s="201"/>
      <c r="BPX6" s="201"/>
      <c r="BPY6" s="54"/>
      <c r="BPZ6" s="201">
        <f>INTESTAZIONE!BPZ16</f>
        <v>0</v>
      </c>
      <c r="BQA6" s="201"/>
      <c r="BQB6" s="201"/>
      <c r="BQC6" s="201"/>
      <c r="BQD6" s="201"/>
      <c r="BQE6" s="201"/>
      <c r="BQF6" s="201"/>
      <c r="BQG6" s="54"/>
      <c r="BQH6" s="201">
        <f>INTESTAZIONE!BQH16</f>
        <v>0</v>
      </c>
      <c r="BQI6" s="201"/>
      <c r="BQJ6" s="201"/>
      <c r="BQK6" s="201"/>
      <c r="BQL6" s="201"/>
      <c r="BQM6" s="201"/>
      <c r="BQN6" s="201"/>
      <c r="BQO6" s="54"/>
      <c r="BQP6" s="201">
        <f>INTESTAZIONE!BQP16</f>
        <v>0</v>
      </c>
      <c r="BQQ6" s="201"/>
      <c r="BQR6" s="201"/>
      <c r="BQS6" s="201"/>
      <c r="BQT6" s="201"/>
      <c r="BQU6" s="201"/>
      <c r="BQV6" s="201"/>
      <c r="BQW6" s="54"/>
      <c r="BQX6" s="201">
        <f>INTESTAZIONE!BQX16</f>
        <v>0</v>
      </c>
      <c r="BQY6" s="201"/>
      <c r="BQZ6" s="201"/>
      <c r="BRA6" s="201"/>
      <c r="BRB6" s="201"/>
      <c r="BRC6" s="201"/>
      <c r="BRD6" s="201"/>
      <c r="BRE6" s="54"/>
      <c r="BRF6" s="201">
        <f>INTESTAZIONE!BRF16</f>
        <v>0</v>
      </c>
      <c r="BRG6" s="201"/>
      <c r="BRH6" s="201"/>
      <c r="BRI6" s="201"/>
      <c r="BRJ6" s="201"/>
      <c r="BRK6" s="201"/>
      <c r="BRL6" s="201"/>
      <c r="BRM6" s="54"/>
      <c r="BRN6" s="201">
        <f>INTESTAZIONE!BRN16</f>
        <v>0</v>
      </c>
      <c r="BRO6" s="201"/>
      <c r="BRP6" s="201"/>
      <c r="BRQ6" s="201"/>
      <c r="BRR6" s="201"/>
      <c r="BRS6" s="201"/>
      <c r="BRT6" s="201"/>
      <c r="BRU6" s="54"/>
      <c r="BRV6" s="201">
        <f>INTESTAZIONE!BRV16</f>
        <v>0</v>
      </c>
      <c r="BRW6" s="201"/>
      <c r="BRX6" s="201"/>
      <c r="BRY6" s="201"/>
      <c r="BRZ6" s="201"/>
      <c r="BSA6" s="201"/>
      <c r="BSB6" s="201"/>
      <c r="BSC6" s="54"/>
      <c r="BSD6" s="201">
        <f>INTESTAZIONE!BSD16</f>
        <v>0</v>
      </c>
      <c r="BSE6" s="201"/>
      <c r="BSF6" s="201"/>
      <c r="BSG6" s="201"/>
      <c r="BSH6" s="201"/>
      <c r="BSI6" s="201"/>
      <c r="BSJ6" s="201"/>
      <c r="BSK6" s="54"/>
      <c r="BSL6" s="201">
        <f>INTESTAZIONE!BSL16</f>
        <v>0</v>
      </c>
      <c r="BSM6" s="201"/>
      <c r="BSN6" s="201"/>
      <c r="BSO6" s="201"/>
      <c r="BSP6" s="201"/>
      <c r="BSQ6" s="201"/>
      <c r="BSR6" s="201"/>
      <c r="BSS6" s="54"/>
      <c r="BST6" s="201">
        <f>INTESTAZIONE!BST16</f>
        <v>0</v>
      </c>
      <c r="BSU6" s="201"/>
      <c r="BSV6" s="201"/>
      <c r="BSW6" s="201"/>
      <c r="BSX6" s="201"/>
      <c r="BSY6" s="201"/>
      <c r="BSZ6" s="201"/>
      <c r="BTA6" s="54"/>
      <c r="BTB6" s="201">
        <f>INTESTAZIONE!BTB16</f>
        <v>0</v>
      </c>
      <c r="BTC6" s="201"/>
      <c r="BTD6" s="201"/>
      <c r="BTE6" s="201"/>
      <c r="BTF6" s="201"/>
      <c r="BTG6" s="201"/>
      <c r="BTH6" s="201"/>
      <c r="BTI6" s="54"/>
      <c r="BTJ6" s="201">
        <f>INTESTAZIONE!BTJ16</f>
        <v>0</v>
      </c>
      <c r="BTK6" s="201"/>
      <c r="BTL6" s="201"/>
      <c r="BTM6" s="201"/>
      <c r="BTN6" s="201"/>
      <c r="BTO6" s="201"/>
      <c r="BTP6" s="201"/>
      <c r="BTQ6" s="54"/>
      <c r="BTR6" s="201">
        <f>INTESTAZIONE!BTR16</f>
        <v>0</v>
      </c>
      <c r="BTS6" s="201"/>
      <c r="BTT6" s="201"/>
      <c r="BTU6" s="201"/>
      <c r="BTV6" s="201"/>
      <c r="BTW6" s="201"/>
      <c r="BTX6" s="201"/>
      <c r="BTY6" s="54"/>
      <c r="BTZ6" s="201">
        <f>INTESTAZIONE!BTZ16</f>
        <v>0</v>
      </c>
      <c r="BUA6" s="201"/>
      <c r="BUB6" s="201"/>
      <c r="BUC6" s="201"/>
      <c r="BUD6" s="201"/>
      <c r="BUE6" s="201"/>
      <c r="BUF6" s="201"/>
      <c r="BUG6" s="54"/>
      <c r="BUH6" s="201">
        <f>INTESTAZIONE!BUH16</f>
        <v>0</v>
      </c>
      <c r="BUI6" s="201"/>
      <c r="BUJ6" s="201"/>
      <c r="BUK6" s="201"/>
      <c r="BUL6" s="201"/>
      <c r="BUM6" s="201"/>
      <c r="BUN6" s="201"/>
      <c r="BUO6" s="54"/>
      <c r="BUP6" s="201">
        <f>INTESTAZIONE!BUP16</f>
        <v>0</v>
      </c>
      <c r="BUQ6" s="201"/>
      <c r="BUR6" s="201"/>
      <c r="BUS6" s="201"/>
      <c r="BUT6" s="201"/>
      <c r="BUU6" s="201"/>
      <c r="BUV6" s="201"/>
      <c r="BUW6" s="54"/>
      <c r="BUX6" s="201">
        <f>INTESTAZIONE!BUX16</f>
        <v>0</v>
      </c>
      <c r="BUY6" s="201"/>
      <c r="BUZ6" s="201"/>
      <c r="BVA6" s="201"/>
      <c r="BVB6" s="201"/>
      <c r="BVC6" s="201"/>
      <c r="BVD6" s="201"/>
      <c r="BVE6" s="54"/>
      <c r="BVF6" s="201">
        <f>INTESTAZIONE!BVF16</f>
        <v>0</v>
      </c>
      <c r="BVG6" s="201"/>
      <c r="BVH6" s="201"/>
      <c r="BVI6" s="201"/>
      <c r="BVJ6" s="201"/>
      <c r="BVK6" s="201"/>
      <c r="BVL6" s="201"/>
      <c r="BVM6" s="54"/>
      <c r="BVN6" s="201">
        <f>INTESTAZIONE!BVN16</f>
        <v>0</v>
      </c>
      <c r="BVO6" s="201"/>
      <c r="BVP6" s="201"/>
      <c r="BVQ6" s="201"/>
      <c r="BVR6" s="201"/>
      <c r="BVS6" s="201"/>
      <c r="BVT6" s="201"/>
      <c r="BVU6" s="54"/>
      <c r="BVV6" s="201">
        <f>INTESTAZIONE!BVV16</f>
        <v>0</v>
      </c>
      <c r="BVW6" s="201"/>
      <c r="BVX6" s="201"/>
      <c r="BVY6" s="201"/>
      <c r="BVZ6" s="201"/>
      <c r="BWA6" s="201"/>
      <c r="BWB6" s="201"/>
      <c r="BWC6" s="54"/>
      <c r="BWD6" s="201">
        <f>INTESTAZIONE!BWD16</f>
        <v>0</v>
      </c>
      <c r="BWE6" s="201"/>
      <c r="BWF6" s="201"/>
      <c r="BWG6" s="201"/>
      <c r="BWH6" s="201"/>
      <c r="BWI6" s="201"/>
      <c r="BWJ6" s="201"/>
      <c r="BWK6" s="54"/>
      <c r="BWL6" s="201">
        <f>INTESTAZIONE!BWL16</f>
        <v>0</v>
      </c>
      <c r="BWM6" s="201"/>
      <c r="BWN6" s="201"/>
      <c r="BWO6" s="201"/>
      <c r="BWP6" s="201"/>
      <c r="BWQ6" s="201"/>
      <c r="BWR6" s="201"/>
      <c r="BWS6" s="54"/>
      <c r="BWT6" s="201">
        <f>INTESTAZIONE!BWT16</f>
        <v>0</v>
      </c>
      <c r="BWU6" s="201"/>
      <c r="BWV6" s="201"/>
      <c r="BWW6" s="201"/>
      <c r="BWX6" s="201"/>
      <c r="BWY6" s="201"/>
      <c r="BWZ6" s="201"/>
      <c r="BXA6" s="54"/>
      <c r="BXB6" s="201">
        <f>INTESTAZIONE!BXB16</f>
        <v>0</v>
      </c>
      <c r="BXC6" s="201"/>
      <c r="BXD6" s="201"/>
      <c r="BXE6" s="201"/>
      <c r="BXF6" s="201"/>
      <c r="BXG6" s="201"/>
      <c r="BXH6" s="201"/>
      <c r="BXI6" s="54"/>
      <c r="BXJ6" s="201">
        <f>INTESTAZIONE!BXJ16</f>
        <v>0</v>
      </c>
      <c r="BXK6" s="201"/>
      <c r="BXL6" s="201"/>
      <c r="BXM6" s="201"/>
      <c r="BXN6" s="201"/>
      <c r="BXO6" s="201"/>
      <c r="BXP6" s="201"/>
      <c r="BXQ6" s="54"/>
      <c r="BXR6" s="201">
        <f>INTESTAZIONE!BXR16</f>
        <v>0</v>
      </c>
      <c r="BXS6" s="201"/>
      <c r="BXT6" s="201"/>
      <c r="BXU6" s="201"/>
      <c r="BXV6" s="201"/>
      <c r="BXW6" s="201"/>
      <c r="BXX6" s="201"/>
      <c r="BXY6" s="54"/>
      <c r="BXZ6" s="201">
        <f>INTESTAZIONE!BXZ16</f>
        <v>0</v>
      </c>
      <c r="BYA6" s="201"/>
      <c r="BYB6" s="201"/>
      <c r="BYC6" s="201"/>
      <c r="BYD6" s="201"/>
      <c r="BYE6" s="201"/>
      <c r="BYF6" s="201"/>
      <c r="BYG6" s="54"/>
      <c r="BYH6" s="201">
        <f>INTESTAZIONE!BYH16</f>
        <v>0</v>
      </c>
      <c r="BYI6" s="201"/>
      <c r="BYJ6" s="201"/>
      <c r="BYK6" s="201"/>
      <c r="BYL6" s="201"/>
      <c r="BYM6" s="201"/>
      <c r="BYN6" s="201"/>
      <c r="BYO6" s="54"/>
      <c r="BYP6" s="201">
        <f>INTESTAZIONE!BYP16</f>
        <v>0</v>
      </c>
      <c r="BYQ6" s="201"/>
      <c r="BYR6" s="201"/>
      <c r="BYS6" s="201"/>
      <c r="BYT6" s="201"/>
      <c r="BYU6" s="201"/>
      <c r="BYV6" s="201"/>
      <c r="BYW6" s="54"/>
      <c r="BYX6" s="201">
        <f>INTESTAZIONE!BYX16</f>
        <v>0</v>
      </c>
      <c r="BYY6" s="201"/>
      <c r="BYZ6" s="201"/>
      <c r="BZA6" s="201"/>
      <c r="BZB6" s="201"/>
      <c r="BZC6" s="201"/>
      <c r="BZD6" s="201"/>
      <c r="BZE6" s="54"/>
      <c r="BZF6" s="201">
        <f>INTESTAZIONE!BZF16</f>
        <v>0</v>
      </c>
      <c r="BZG6" s="201"/>
      <c r="BZH6" s="201"/>
      <c r="BZI6" s="201"/>
      <c r="BZJ6" s="201"/>
      <c r="BZK6" s="201"/>
      <c r="BZL6" s="201"/>
      <c r="BZM6" s="54"/>
      <c r="BZN6" s="201">
        <f>INTESTAZIONE!BZN16</f>
        <v>0</v>
      </c>
      <c r="BZO6" s="201"/>
      <c r="BZP6" s="201"/>
      <c r="BZQ6" s="201"/>
      <c r="BZR6" s="201"/>
      <c r="BZS6" s="201"/>
      <c r="BZT6" s="201"/>
      <c r="BZU6" s="54"/>
      <c r="BZV6" s="201">
        <f>INTESTAZIONE!BZV16</f>
        <v>0</v>
      </c>
      <c r="BZW6" s="201"/>
      <c r="BZX6" s="201"/>
      <c r="BZY6" s="201"/>
      <c r="BZZ6" s="201"/>
      <c r="CAA6" s="201"/>
      <c r="CAB6" s="201"/>
      <c r="CAC6" s="54"/>
      <c r="CAD6" s="201">
        <f>INTESTAZIONE!CAD16</f>
        <v>0</v>
      </c>
      <c r="CAE6" s="201"/>
      <c r="CAF6" s="201"/>
      <c r="CAG6" s="201"/>
      <c r="CAH6" s="201"/>
      <c r="CAI6" s="201"/>
      <c r="CAJ6" s="201"/>
      <c r="CAK6" s="54"/>
      <c r="CAL6" s="201">
        <f>INTESTAZIONE!CAL16</f>
        <v>0</v>
      </c>
      <c r="CAM6" s="201"/>
      <c r="CAN6" s="201"/>
      <c r="CAO6" s="201"/>
      <c r="CAP6" s="201"/>
      <c r="CAQ6" s="201"/>
      <c r="CAR6" s="201"/>
      <c r="CAS6" s="54"/>
      <c r="CAT6" s="201">
        <f>INTESTAZIONE!CAT16</f>
        <v>0</v>
      </c>
      <c r="CAU6" s="201"/>
      <c r="CAV6" s="201"/>
      <c r="CAW6" s="201"/>
      <c r="CAX6" s="201"/>
      <c r="CAY6" s="201"/>
      <c r="CAZ6" s="201"/>
      <c r="CBA6" s="54"/>
      <c r="CBB6" s="201">
        <f>INTESTAZIONE!CBB16</f>
        <v>0</v>
      </c>
      <c r="CBC6" s="201"/>
      <c r="CBD6" s="201"/>
      <c r="CBE6" s="201"/>
      <c r="CBF6" s="201"/>
      <c r="CBG6" s="201"/>
      <c r="CBH6" s="201"/>
      <c r="CBI6" s="54"/>
      <c r="CBJ6" s="201">
        <f>INTESTAZIONE!CBJ16</f>
        <v>0</v>
      </c>
      <c r="CBK6" s="201"/>
      <c r="CBL6" s="201"/>
      <c r="CBM6" s="201"/>
      <c r="CBN6" s="201"/>
      <c r="CBO6" s="201"/>
      <c r="CBP6" s="201"/>
      <c r="CBQ6" s="54"/>
      <c r="CBR6" s="201">
        <f>INTESTAZIONE!CBR16</f>
        <v>0</v>
      </c>
      <c r="CBS6" s="201"/>
      <c r="CBT6" s="201"/>
      <c r="CBU6" s="201"/>
      <c r="CBV6" s="201"/>
      <c r="CBW6" s="201"/>
      <c r="CBX6" s="201"/>
      <c r="CBY6" s="54"/>
      <c r="CBZ6" s="201">
        <f>INTESTAZIONE!CBZ16</f>
        <v>0</v>
      </c>
      <c r="CCA6" s="201"/>
      <c r="CCB6" s="201"/>
      <c r="CCC6" s="201"/>
      <c r="CCD6" s="201"/>
      <c r="CCE6" s="201"/>
      <c r="CCF6" s="201"/>
      <c r="CCG6" s="54"/>
      <c r="CCH6" s="201">
        <f>INTESTAZIONE!CCH16</f>
        <v>0</v>
      </c>
      <c r="CCI6" s="201"/>
      <c r="CCJ6" s="201"/>
      <c r="CCK6" s="201"/>
      <c r="CCL6" s="201"/>
      <c r="CCM6" s="201"/>
      <c r="CCN6" s="201"/>
      <c r="CCO6" s="54"/>
      <c r="CCP6" s="201">
        <f>INTESTAZIONE!CCP16</f>
        <v>0</v>
      </c>
      <c r="CCQ6" s="201"/>
      <c r="CCR6" s="201"/>
      <c r="CCS6" s="201"/>
      <c r="CCT6" s="201"/>
      <c r="CCU6" s="201"/>
      <c r="CCV6" s="201"/>
      <c r="CCW6" s="54"/>
      <c r="CCX6" s="201">
        <f>INTESTAZIONE!CCX16</f>
        <v>0</v>
      </c>
      <c r="CCY6" s="201"/>
      <c r="CCZ6" s="201"/>
      <c r="CDA6" s="201"/>
      <c r="CDB6" s="201"/>
      <c r="CDC6" s="201"/>
      <c r="CDD6" s="201"/>
      <c r="CDE6" s="54"/>
      <c r="CDF6" s="201">
        <f>INTESTAZIONE!CDF16</f>
        <v>0</v>
      </c>
      <c r="CDG6" s="201"/>
      <c r="CDH6" s="201"/>
      <c r="CDI6" s="201"/>
      <c r="CDJ6" s="201"/>
      <c r="CDK6" s="201"/>
      <c r="CDL6" s="201"/>
      <c r="CDM6" s="54"/>
      <c r="CDN6" s="201">
        <f>INTESTAZIONE!CDN16</f>
        <v>0</v>
      </c>
      <c r="CDO6" s="201"/>
      <c r="CDP6" s="201"/>
      <c r="CDQ6" s="201"/>
      <c r="CDR6" s="201"/>
      <c r="CDS6" s="201"/>
      <c r="CDT6" s="201"/>
      <c r="CDU6" s="54"/>
      <c r="CDV6" s="201">
        <f>INTESTAZIONE!CDV16</f>
        <v>0</v>
      </c>
      <c r="CDW6" s="201"/>
      <c r="CDX6" s="201"/>
      <c r="CDY6" s="201"/>
      <c r="CDZ6" s="201"/>
      <c r="CEA6" s="201"/>
      <c r="CEB6" s="201"/>
      <c r="CEC6" s="54"/>
      <c r="CED6" s="201">
        <f>INTESTAZIONE!CED16</f>
        <v>0</v>
      </c>
      <c r="CEE6" s="201"/>
      <c r="CEF6" s="201"/>
      <c r="CEG6" s="201"/>
      <c r="CEH6" s="201"/>
      <c r="CEI6" s="201"/>
      <c r="CEJ6" s="201"/>
      <c r="CEK6" s="54"/>
      <c r="CEL6" s="201">
        <f>INTESTAZIONE!CEL16</f>
        <v>0</v>
      </c>
      <c r="CEM6" s="201"/>
      <c r="CEN6" s="201"/>
      <c r="CEO6" s="201"/>
      <c r="CEP6" s="201"/>
      <c r="CEQ6" s="201"/>
      <c r="CER6" s="201"/>
      <c r="CES6" s="54"/>
      <c r="CET6" s="201">
        <f>INTESTAZIONE!CET16</f>
        <v>0</v>
      </c>
      <c r="CEU6" s="201"/>
      <c r="CEV6" s="201"/>
      <c r="CEW6" s="201"/>
      <c r="CEX6" s="201"/>
      <c r="CEY6" s="201"/>
      <c r="CEZ6" s="201"/>
      <c r="CFA6" s="54"/>
      <c r="CFB6" s="201">
        <f>INTESTAZIONE!CFB16</f>
        <v>0</v>
      </c>
      <c r="CFC6" s="201"/>
      <c r="CFD6" s="201"/>
      <c r="CFE6" s="201"/>
      <c r="CFF6" s="201"/>
      <c r="CFG6" s="201"/>
      <c r="CFH6" s="201"/>
      <c r="CFI6" s="54"/>
      <c r="CFJ6" s="201">
        <f>INTESTAZIONE!CFJ16</f>
        <v>0</v>
      </c>
      <c r="CFK6" s="201"/>
      <c r="CFL6" s="201"/>
      <c r="CFM6" s="201"/>
      <c r="CFN6" s="201"/>
      <c r="CFO6" s="201"/>
      <c r="CFP6" s="201"/>
      <c r="CFQ6" s="54"/>
      <c r="CFR6" s="201">
        <f>INTESTAZIONE!CFR16</f>
        <v>0</v>
      </c>
      <c r="CFS6" s="201"/>
      <c r="CFT6" s="201"/>
      <c r="CFU6" s="201"/>
      <c r="CFV6" s="201"/>
      <c r="CFW6" s="201"/>
      <c r="CFX6" s="201"/>
      <c r="CFY6" s="54"/>
      <c r="CFZ6" s="201">
        <f>INTESTAZIONE!CFZ16</f>
        <v>0</v>
      </c>
      <c r="CGA6" s="201"/>
      <c r="CGB6" s="201"/>
      <c r="CGC6" s="201"/>
      <c r="CGD6" s="201"/>
      <c r="CGE6" s="201"/>
      <c r="CGF6" s="201"/>
      <c r="CGG6" s="54"/>
      <c r="CGH6" s="201">
        <f>INTESTAZIONE!CGH16</f>
        <v>0</v>
      </c>
      <c r="CGI6" s="201"/>
      <c r="CGJ6" s="201"/>
      <c r="CGK6" s="201"/>
      <c r="CGL6" s="201"/>
      <c r="CGM6" s="201"/>
      <c r="CGN6" s="201"/>
      <c r="CGO6" s="54"/>
      <c r="CGP6" s="201">
        <f>INTESTAZIONE!CGP16</f>
        <v>0</v>
      </c>
      <c r="CGQ6" s="201"/>
      <c r="CGR6" s="201"/>
      <c r="CGS6" s="201"/>
      <c r="CGT6" s="201"/>
      <c r="CGU6" s="201"/>
      <c r="CGV6" s="201"/>
      <c r="CGW6" s="54"/>
      <c r="CGX6" s="201">
        <f>INTESTAZIONE!CGX16</f>
        <v>0</v>
      </c>
      <c r="CGY6" s="201"/>
      <c r="CGZ6" s="201"/>
      <c r="CHA6" s="201"/>
      <c r="CHB6" s="201"/>
      <c r="CHC6" s="201"/>
      <c r="CHD6" s="201"/>
      <c r="CHE6" s="54"/>
      <c r="CHF6" s="201">
        <f>INTESTAZIONE!CHF16</f>
        <v>0</v>
      </c>
      <c r="CHG6" s="201"/>
      <c r="CHH6" s="201"/>
      <c r="CHI6" s="201"/>
      <c r="CHJ6" s="201"/>
      <c r="CHK6" s="201"/>
      <c r="CHL6" s="201"/>
      <c r="CHM6" s="54"/>
      <c r="CHN6" s="201">
        <f>INTESTAZIONE!CHN16</f>
        <v>0</v>
      </c>
      <c r="CHO6" s="201"/>
      <c r="CHP6" s="201"/>
      <c r="CHQ6" s="201"/>
      <c r="CHR6" s="201"/>
      <c r="CHS6" s="201"/>
      <c r="CHT6" s="201"/>
      <c r="CHU6" s="54"/>
      <c r="CHV6" s="201">
        <f>INTESTAZIONE!CHV16</f>
        <v>0</v>
      </c>
      <c r="CHW6" s="201"/>
      <c r="CHX6" s="201"/>
      <c r="CHY6" s="201"/>
      <c r="CHZ6" s="201"/>
      <c r="CIA6" s="201"/>
      <c r="CIB6" s="201"/>
      <c r="CIC6" s="54"/>
      <c r="CID6" s="201">
        <f>INTESTAZIONE!CID16</f>
        <v>0</v>
      </c>
      <c r="CIE6" s="201"/>
      <c r="CIF6" s="201"/>
      <c r="CIG6" s="201"/>
      <c r="CIH6" s="201"/>
      <c r="CII6" s="201"/>
      <c r="CIJ6" s="201"/>
      <c r="CIK6" s="54"/>
      <c r="CIL6" s="201">
        <f>INTESTAZIONE!CIL16</f>
        <v>0</v>
      </c>
      <c r="CIM6" s="201"/>
      <c r="CIN6" s="201"/>
      <c r="CIO6" s="201"/>
      <c r="CIP6" s="201"/>
      <c r="CIQ6" s="201"/>
      <c r="CIR6" s="201"/>
      <c r="CIS6" s="54"/>
      <c r="CIT6" s="201">
        <f>INTESTAZIONE!CIT16</f>
        <v>0</v>
      </c>
      <c r="CIU6" s="201"/>
      <c r="CIV6" s="201"/>
      <c r="CIW6" s="201"/>
      <c r="CIX6" s="201"/>
      <c r="CIY6" s="201"/>
      <c r="CIZ6" s="201"/>
      <c r="CJA6" s="54"/>
      <c r="CJB6" s="201">
        <f>INTESTAZIONE!CJB16</f>
        <v>0</v>
      </c>
      <c r="CJC6" s="201"/>
      <c r="CJD6" s="201"/>
      <c r="CJE6" s="201"/>
      <c r="CJF6" s="201"/>
      <c r="CJG6" s="201"/>
      <c r="CJH6" s="201"/>
      <c r="CJI6" s="54"/>
      <c r="CJJ6" s="201">
        <f>INTESTAZIONE!CJJ16</f>
        <v>0</v>
      </c>
      <c r="CJK6" s="201"/>
      <c r="CJL6" s="201"/>
      <c r="CJM6" s="201"/>
      <c r="CJN6" s="201"/>
      <c r="CJO6" s="201"/>
      <c r="CJP6" s="201"/>
      <c r="CJQ6" s="54"/>
      <c r="CJR6" s="201">
        <f>INTESTAZIONE!CJR16</f>
        <v>0</v>
      </c>
      <c r="CJS6" s="201"/>
      <c r="CJT6" s="201"/>
      <c r="CJU6" s="201"/>
      <c r="CJV6" s="201"/>
      <c r="CJW6" s="201"/>
      <c r="CJX6" s="201"/>
      <c r="CJY6" s="54"/>
      <c r="CJZ6" s="201">
        <f>INTESTAZIONE!CJZ16</f>
        <v>0</v>
      </c>
      <c r="CKA6" s="201"/>
      <c r="CKB6" s="201"/>
      <c r="CKC6" s="201"/>
      <c r="CKD6" s="201"/>
      <c r="CKE6" s="201"/>
      <c r="CKF6" s="201"/>
      <c r="CKG6" s="54"/>
      <c r="CKH6" s="201">
        <f>INTESTAZIONE!CKH16</f>
        <v>0</v>
      </c>
      <c r="CKI6" s="201"/>
      <c r="CKJ6" s="201"/>
      <c r="CKK6" s="201"/>
      <c r="CKL6" s="201"/>
      <c r="CKM6" s="201"/>
      <c r="CKN6" s="201"/>
      <c r="CKO6" s="54"/>
      <c r="CKP6" s="201">
        <f>INTESTAZIONE!CKP16</f>
        <v>0</v>
      </c>
      <c r="CKQ6" s="201"/>
      <c r="CKR6" s="201"/>
      <c r="CKS6" s="201"/>
      <c r="CKT6" s="201"/>
      <c r="CKU6" s="201"/>
      <c r="CKV6" s="201"/>
      <c r="CKW6" s="54"/>
      <c r="CKX6" s="201">
        <f>INTESTAZIONE!CKX16</f>
        <v>0</v>
      </c>
      <c r="CKY6" s="201"/>
      <c r="CKZ6" s="201"/>
      <c r="CLA6" s="201"/>
      <c r="CLB6" s="201"/>
      <c r="CLC6" s="201"/>
      <c r="CLD6" s="201"/>
      <c r="CLE6" s="54"/>
      <c r="CLF6" s="201">
        <f>INTESTAZIONE!CLF16</f>
        <v>0</v>
      </c>
      <c r="CLG6" s="201"/>
      <c r="CLH6" s="201"/>
      <c r="CLI6" s="201"/>
      <c r="CLJ6" s="201"/>
      <c r="CLK6" s="201"/>
      <c r="CLL6" s="201"/>
      <c r="CLM6" s="54"/>
      <c r="CLN6" s="201">
        <f>INTESTAZIONE!CLN16</f>
        <v>0</v>
      </c>
      <c r="CLO6" s="201"/>
      <c r="CLP6" s="201"/>
      <c r="CLQ6" s="201"/>
      <c r="CLR6" s="201"/>
      <c r="CLS6" s="201"/>
      <c r="CLT6" s="201"/>
      <c r="CLU6" s="54"/>
      <c r="CLV6" s="201">
        <f>INTESTAZIONE!CLV16</f>
        <v>0</v>
      </c>
      <c r="CLW6" s="201"/>
      <c r="CLX6" s="201"/>
      <c r="CLY6" s="201"/>
      <c r="CLZ6" s="201"/>
      <c r="CMA6" s="201"/>
      <c r="CMB6" s="201"/>
      <c r="CMC6" s="54"/>
      <c r="CMD6" s="201">
        <f>INTESTAZIONE!CMD16</f>
        <v>0</v>
      </c>
      <c r="CME6" s="201"/>
      <c r="CMF6" s="201"/>
      <c r="CMG6" s="201"/>
      <c r="CMH6" s="201"/>
      <c r="CMI6" s="201"/>
      <c r="CMJ6" s="201"/>
      <c r="CMK6" s="54"/>
      <c r="CML6" s="201">
        <f>INTESTAZIONE!CML16</f>
        <v>0</v>
      </c>
      <c r="CMM6" s="201"/>
      <c r="CMN6" s="201"/>
      <c r="CMO6" s="201"/>
      <c r="CMP6" s="201"/>
      <c r="CMQ6" s="201"/>
      <c r="CMR6" s="201"/>
      <c r="CMS6" s="54"/>
      <c r="CMT6" s="201">
        <f>INTESTAZIONE!CMT16</f>
        <v>0</v>
      </c>
      <c r="CMU6" s="201"/>
      <c r="CMV6" s="201"/>
      <c r="CMW6" s="201"/>
      <c r="CMX6" s="201"/>
      <c r="CMY6" s="201"/>
      <c r="CMZ6" s="201"/>
      <c r="CNA6" s="54"/>
      <c r="CNB6" s="201">
        <f>INTESTAZIONE!CNB16</f>
        <v>0</v>
      </c>
      <c r="CNC6" s="201"/>
      <c r="CND6" s="201"/>
      <c r="CNE6" s="201"/>
      <c r="CNF6" s="201"/>
      <c r="CNG6" s="201"/>
      <c r="CNH6" s="201"/>
      <c r="CNI6" s="54"/>
      <c r="CNJ6" s="201">
        <f>INTESTAZIONE!CNJ16</f>
        <v>0</v>
      </c>
      <c r="CNK6" s="201"/>
      <c r="CNL6" s="201"/>
      <c r="CNM6" s="201"/>
      <c r="CNN6" s="201"/>
      <c r="CNO6" s="201"/>
      <c r="CNP6" s="201"/>
      <c r="CNQ6" s="54"/>
      <c r="CNR6" s="201">
        <f>INTESTAZIONE!CNR16</f>
        <v>0</v>
      </c>
      <c r="CNS6" s="201"/>
      <c r="CNT6" s="201"/>
      <c r="CNU6" s="201"/>
      <c r="CNV6" s="201"/>
      <c r="CNW6" s="201"/>
      <c r="CNX6" s="201"/>
      <c r="CNY6" s="54"/>
      <c r="CNZ6" s="201">
        <f>INTESTAZIONE!CNZ16</f>
        <v>0</v>
      </c>
      <c r="COA6" s="201"/>
      <c r="COB6" s="201"/>
      <c r="COC6" s="201"/>
      <c r="COD6" s="201"/>
      <c r="COE6" s="201"/>
      <c r="COF6" s="201"/>
      <c r="COG6" s="54"/>
      <c r="COH6" s="201">
        <f>INTESTAZIONE!COH16</f>
        <v>0</v>
      </c>
      <c r="COI6" s="201"/>
      <c r="COJ6" s="201"/>
      <c r="COK6" s="201"/>
      <c r="COL6" s="201"/>
      <c r="COM6" s="201"/>
      <c r="CON6" s="201"/>
      <c r="COO6" s="54"/>
      <c r="COP6" s="201">
        <f>INTESTAZIONE!COP16</f>
        <v>0</v>
      </c>
      <c r="COQ6" s="201"/>
      <c r="COR6" s="201"/>
      <c r="COS6" s="201"/>
      <c r="COT6" s="201"/>
      <c r="COU6" s="201"/>
      <c r="COV6" s="201"/>
      <c r="COW6" s="54"/>
      <c r="COX6" s="201">
        <f>INTESTAZIONE!COX16</f>
        <v>0</v>
      </c>
      <c r="COY6" s="201"/>
      <c r="COZ6" s="201"/>
      <c r="CPA6" s="201"/>
      <c r="CPB6" s="201"/>
      <c r="CPC6" s="201"/>
      <c r="CPD6" s="201"/>
      <c r="CPE6" s="54"/>
      <c r="CPF6" s="201">
        <f>INTESTAZIONE!CPF16</f>
        <v>0</v>
      </c>
      <c r="CPG6" s="201"/>
      <c r="CPH6" s="201"/>
      <c r="CPI6" s="201"/>
      <c r="CPJ6" s="201"/>
      <c r="CPK6" s="201"/>
      <c r="CPL6" s="201"/>
      <c r="CPM6" s="54"/>
      <c r="CPN6" s="201">
        <f>INTESTAZIONE!CPN16</f>
        <v>0</v>
      </c>
      <c r="CPO6" s="201"/>
      <c r="CPP6" s="201"/>
      <c r="CPQ6" s="201"/>
      <c r="CPR6" s="201"/>
      <c r="CPS6" s="201"/>
      <c r="CPT6" s="201"/>
      <c r="CPU6" s="54"/>
      <c r="CPV6" s="201">
        <f>INTESTAZIONE!CPV16</f>
        <v>0</v>
      </c>
      <c r="CPW6" s="201"/>
      <c r="CPX6" s="201"/>
      <c r="CPY6" s="201"/>
      <c r="CPZ6" s="201"/>
      <c r="CQA6" s="201"/>
      <c r="CQB6" s="201"/>
      <c r="CQC6" s="54"/>
      <c r="CQD6" s="201">
        <f>INTESTAZIONE!CQD16</f>
        <v>0</v>
      </c>
      <c r="CQE6" s="201"/>
      <c r="CQF6" s="201"/>
      <c r="CQG6" s="201"/>
      <c r="CQH6" s="201"/>
      <c r="CQI6" s="201"/>
      <c r="CQJ6" s="201"/>
      <c r="CQK6" s="54"/>
      <c r="CQL6" s="201">
        <f>INTESTAZIONE!CQL16</f>
        <v>0</v>
      </c>
      <c r="CQM6" s="201"/>
      <c r="CQN6" s="201"/>
      <c r="CQO6" s="201"/>
      <c r="CQP6" s="201"/>
      <c r="CQQ6" s="201"/>
      <c r="CQR6" s="201"/>
      <c r="CQS6" s="54"/>
      <c r="CQT6" s="201">
        <f>INTESTAZIONE!CQT16</f>
        <v>0</v>
      </c>
      <c r="CQU6" s="201"/>
      <c r="CQV6" s="201"/>
      <c r="CQW6" s="201"/>
      <c r="CQX6" s="201"/>
      <c r="CQY6" s="201"/>
      <c r="CQZ6" s="201"/>
      <c r="CRA6" s="54"/>
      <c r="CRB6" s="201">
        <f>INTESTAZIONE!CRB16</f>
        <v>0</v>
      </c>
      <c r="CRC6" s="201"/>
      <c r="CRD6" s="201"/>
      <c r="CRE6" s="201"/>
      <c r="CRF6" s="201"/>
      <c r="CRG6" s="201"/>
      <c r="CRH6" s="201"/>
      <c r="CRI6" s="54"/>
      <c r="CRJ6" s="201">
        <f>INTESTAZIONE!CRJ16</f>
        <v>0</v>
      </c>
      <c r="CRK6" s="201"/>
      <c r="CRL6" s="201"/>
      <c r="CRM6" s="201"/>
      <c r="CRN6" s="201"/>
      <c r="CRO6" s="201"/>
      <c r="CRP6" s="201"/>
      <c r="CRQ6" s="54"/>
      <c r="CRR6" s="201">
        <f>INTESTAZIONE!CRR16</f>
        <v>0</v>
      </c>
      <c r="CRS6" s="201"/>
      <c r="CRT6" s="201"/>
      <c r="CRU6" s="201"/>
      <c r="CRV6" s="201"/>
      <c r="CRW6" s="201"/>
      <c r="CRX6" s="201"/>
      <c r="CRY6" s="54"/>
      <c r="CRZ6" s="201">
        <f>INTESTAZIONE!CRZ16</f>
        <v>0</v>
      </c>
      <c r="CSA6" s="201"/>
      <c r="CSB6" s="201"/>
      <c r="CSC6" s="201"/>
      <c r="CSD6" s="201"/>
      <c r="CSE6" s="201"/>
      <c r="CSF6" s="201"/>
      <c r="CSG6" s="54"/>
      <c r="CSH6" s="201">
        <f>INTESTAZIONE!CSH16</f>
        <v>0</v>
      </c>
      <c r="CSI6" s="201"/>
      <c r="CSJ6" s="201"/>
      <c r="CSK6" s="201"/>
      <c r="CSL6" s="201"/>
      <c r="CSM6" s="201"/>
      <c r="CSN6" s="201"/>
      <c r="CSO6" s="54"/>
      <c r="CSP6" s="201">
        <f>INTESTAZIONE!CSP16</f>
        <v>0</v>
      </c>
      <c r="CSQ6" s="201"/>
      <c r="CSR6" s="201"/>
      <c r="CSS6" s="201"/>
      <c r="CST6" s="201"/>
      <c r="CSU6" s="201"/>
      <c r="CSV6" s="201"/>
      <c r="CSW6" s="54"/>
      <c r="CSX6" s="201">
        <f>INTESTAZIONE!CSX16</f>
        <v>0</v>
      </c>
      <c r="CSY6" s="201"/>
      <c r="CSZ6" s="201"/>
      <c r="CTA6" s="201"/>
      <c r="CTB6" s="201"/>
      <c r="CTC6" s="201"/>
      <c r="CTD6" s="201"/>
      <c r="CTE6" s="54"/>
      <c r="CTF6" s="201">
        <f>INTESTAZIONE!CTF16</f>
        <v>0</v>
      </c>
      <c r="CTG6" s="201"/>
      <c r="CTH6" s="201"/>
      <c r="CTI6" s="201"/>
      <c r="CTJ6" s="201"/>
      <c r="CTK6" s="201"/>
      <c r="CTL6" s="201"/>
      <c r="CTM6" s="54"/>
      <c r="CTN6" s="201">
        <f>INTESTAZIONE!CTN16</f>
        <v>0</v>
      </c>
      <c r="CTO6" s="201"/>
      <c r="CTP6" s="201"/>
      <c r="CTQ6" s="201"/>
      <c r="CTR6" s="201"/>
      <c r="CTS6" s="201"/>
      <c r="CTT6" s="201"/>
      <c r="CTU6" s="54"/>
      <c r="CTV6" s="201">
        <f>INTESTAZIONE!CTV16</f>
        <v>0</v>
      </c>
      <c r="CTW6" s="201"/>
      <c r="CTX6" s="201"/>
      <c r="CTY6" s="201"/>
      <c r="CTZ6" s="201"/>
      <c r="CUA6" s="201"/>
      <c r="CUB6" s="201"/>
      <c r="CUC6" s="54"/>
      <c r="CUD6" s="201">
        <f>INTESTAZIONE!CUD16</f>
        <v>0</v>
      </c>
      <c r="CUE6" s="201"/>
      <c r="CUF6" s="201"/>
      <c r="CUG6" s="201"/>
      <c r="CUH6" s="201"/>
      <c r="CUI6" s="201"/>
      <c r="CUJ6" s="201"/>
      <c r="CUK6" s="54"/>
      <c r="CUL6" s="201">
        <f>INTESTAZIONE!CUL16</f>
        <v>0</v>
      </c>
      <c r="CUM6" s="201"/>
      <c r="CUN6" s="201"/>
      <c r="CUO6" s="201"/>
      <c r="CUP6" s="201"/>
      <c r="CUQ6" s="201"/>
      <c r="CUR6" s="201"/>
      <c r="CUS6" s="54"/>
      <c r="CUT6" s="201">
        <f>INTESTAZIONE!CUT16</f>
        <v>0</v>
      </c>
      <c r="CUU6" s="201"/>
      <c r="CUV6" s="201"/>
      <c r="CUW6" s="201"/>
      <c r="CUX6" s="201"/>
      <c r="CUY6" s="201"/>
      <c r="CUZ6" s="201"/>
      <c r="CVA6" s="54"/>
      <c r="CVB6" s="201">
        <f>INTESTAZIONE!CVB16</f>
        <v>0</v>
      </c>
      <c r="CVC6" s="201"/>
      <c r="CVD6" s="201"/>
      <c r="CVE6" s="201"/>
      <c r="CVF6" s="201"/>
      <c r="CVG6" s="201"/>
      <c r="CVH6" s="201"/>
      <c r="CVI6" s="54"/>
      <c r="CVJ6" s="201">
        <f>INTESTAZIONE!CVJ16</f>
        <v>0</v>
      </c>
      <c r="CVK6" s="201"/>
      <c r="CVL6" s="201"/>
      <c r="CVM6" s="201"/>
      <c r="CVN6" s="201"/>
      <c r="CVO6" s="201"/>
      <c r="CVP6" s="201"/>
      <c r="CVQ6" s="54"/>
      <c r="CVR6" s="201">
        <f>INTESTAZIONE!CVR16</f>
        <v>0</v>
      </c>
      <c r="CVS6" s="201"/>
      <c r="CVT6" s="201"/>
      <c r="CVU6" s="201"/>
      <c r="CVV6" s="201"/>
      <c r="CVW6" s="201"/>
      <c r="CVX6" s="201"/>
      <c r="CVY6" s="54"/>
      <c r="CVZ6" s="201">
        <f>INTESTAZIONE!CVZ16</f>
        <v>0</v>
      </c>
      <c r="CWA6" s="201"/>
      <c r="CWB6" s="201"/>
      <c r="CWC6" s="201"/>
      <c r="CWD6" s="201"/>
      <c r="CWE6" s="201"/>
      <c r="CWF6" s="201"/>
      <c r="CWG6" s="54"/>
      <c r="CWH6" s="201">
        <f>INTESTAZIONE!CWH16</f>
        <v>0</v>
      </c>
      <c r="CWI6" s="201"/>
      <c r="CWJ6" s="201"/>
      <c r="CWK6" s="201"/>
      <c r="CWL6" s="201"/>
      <c r="CWM6" s="201"/>
      <c r="CWN6" s="201"/>
      <c r="CWO6" s="54"/>
      <c r="CWP6" s="201">
        <f>INTESTAZIONE!CWP16</f>
        <v>0</v>
      </c>
      <c r="CWQ6" s="201"/>
      <c r="CWR6" s="201"/>
      <c r="CWS6" s="201"/>
      <c r="CWT6" s="201"/>
      <c r="CWU6" s="201"/>
      <c r="CWV6" s="201"/>
      <c r="CWW6" s="54"/>
      <c r="CWX6" s="201">
        <f>INTESTAZIONE!CWX16</f>
        <v>0</v>
      </c>
      <c r="CWY6" s="201"/>
      <c r="CWZ6" s="201"/>
      <c r="CXA6" s="201"/>
      <c r="CXB6" s="201"/>
      <c r="CXC6" s="201"/>
      <c r="CXD6" s="201"/>
      <c r="CXE6" s="54"/>
      <c r="CXF6" s="201">
        <f>INTESTAZIONE!CXF16</f>
        <v>0</v>
      </c>
      <c r="CXG6" s="201"/>
      <c r="CXH6" s="201"/>
      <c r="CXI6" s="201"/>
      <c r="CXJ6" s="201"/>
      <c r="CXK6" s="201"/>
      <c r="CXL6" s="201"/>
      <c r="CXM6" s="54"/>
      <c r="CXN6" s="201">
        <f>INTESTAZIONE!CXN16</f>
        <v>0</v>
      </c>
      <c r="CXO6" s="201"/>
      <c r="CXP6" s="201"/>
      <c r="CXQ6" s="201"/>
      <c r="CXR6" s="201"/>
      <c r="CXS6" s="201"/>
      <c r="CXT6" s="201"/>
      <c r="CXU6" s="54"/>
      <c r="CXV6" s="201">
        <f>INTESTAZIONE!CXV16</f>
        <v>0</v>
      </c>
      <c r="CXW6" s="201"/>
      <c r="CXX6" s="201"/>
      <c r="CXY6" s="201"/>
      <c r="CXZ6" s="201"/>
      <c r="CYA6" s="201"/>
      <c r="CYB6" s="201"/>
      <c r="CYC6" s="54"/>
      <c r="CYD6" s="201">
        <f>INTESTAZIONE!CYD16</f>
        <v>0</v>
      </c>
      <c r="CYE6" s="201"/>
      <c r="CYF6" s="201"/>
      <c r="CYG6" s="201"/>
      <c r="CYH6" s="201"/>
      <c r="CYI6" s="201"/>
      <c r="CYJ6" s="201"/>
      <c r="CYK6" s="54"/>
      <c r="CYL6" s="201">
        <f>INTESTAZIONE!CYL16</f>
        <v>0</v>
      </c>
      <c r="CYM6" s="201"/>
      <c r="CYN6" s="201"/>
      <c r="CYO6" s="201"/>
      <c r="CYP6" s="201"/>
      <c r="CYQ6" s="201"/>
      <c r="CYR6" s="201"/>
      <c r="CYS6" s="54"/>
      <c r="CYT6" s="201">
        <f>INTESTAZIONE!CYT16</f>
        <v>0</v>
      </c>
      <c r="CYU6" s="201"/>
      <c r="CYV6" s="201"/>
      <c r="CYW6" s="201"/>
      <c r="CYX6" s="201"/>
      <c r="CYY6" s="201"/>
      <c r="CYZ6" s="201"/>
      <c r="CZA6" s="54"/>
      <c r="CZB6" s="201">
        <f>INTESTAZIONE!CZB16</f>
        <v>0</v>
      </c>
      <c r="CZC6" s="201"/>
      <c r="CZD6" s="201"/>
      <c r="CZE6" s="201"/>
      <c r="CZF6" s="201"/>
      <c r="CZG6" s="201"/>
      <c r="CZH6" s="201"/>
      <c r="CZI6" s="54"/>
      <c r="CZJ6" s="201">
        <f>INTESTAZIONE!CZJ16</f>
        <v>0</v>
      </c>
      <c r="CZK6" s="201"/>
      <c r="CZL6" s="201"/>
      <c r="CZM6" s="201"/>
      <c r="CZN6" s="201"/>
      <c r="CZO6" s="201"/>
      <c r="CZP6" s="201"/>
      <c r="CZQ6" s="54"/>
      <c r="CZR6" s="201">
        <f>INTESTAZIONE!CZR16</f>
        <v>0</v>
      </c>
      <c r="CZS6" s="201"/>
      <c r="CZT6" s="201"/>
      <c r="CZU6" s="201"/>
      <c r="CZV6" s="201"/>
      <c r="CZW6" s="201"/>
      <c r="CZX6" s="201"/>
      <c r="CZY6" s="54"/>
      <c r="CZZ6" s="201">
        <f>INTESTAZIONE!CZZ16</f>
        <v>0</v>
      </c>
      <c r="DAA6" s="201"/>
      <c r="DAB6" s="201"/>
      <c r="DAC6" s="201"/>
      <c r="DAD6" s="201"/>
      <c r="DAE6" s="201"/>
      <c r="DAF6" s="201"/>
      <c r="DAG6" s="54"/>
      <c r="DAH6" s="201">
        <f>INTESTAZIONE!DAH16</f>
        <v>0</v>
      </c>
      <c r="DAI6" s="201"/>
      <c r="DAJ6" s="201"/>
      <c r="DAK6" s="201"/>
      <c r="DAL6" s="201"/>
      <c r="DAM6" s="201"/>
      <c r="DAN6" s="201"/>
      <c r="DAO6" s="54"/>
      <c r="DAP6" s="201">
        <f>INTESTAZIONE!DAP16</f>
        <v>0</v>
      </c>
      <c r="DAQ6" s="201"/>
      <c r="DAR6" s="201"/>
      <c r="DAS6" s="201"/>
      <c r="DAT6" s="201"/>
      <c r="DAU6" s="201"/>
      <c r="DAV6" s="201"/>
      <c r="DAW6" s="54"/>
      <c r="DAX6" s="201">
        <f>INTESTAZIONE!DAX16</f>
        <v>0</v>
      </c>
      <c r="DAY6" s="201"/>
      <c r="DAZ6" s="201"/>
      <c r="DBA6" s="201"/>
      <c r="DBB6" s="201"/>
      <c r="DBC6" s="201"/>
      <c r="DBD6" s="201"/>
      <c r="DBE6" s="54"/>
      <c r="DBF6" s="201">
        <f>INTESTAZIONE!DBF16</f>
        <v>0</v>
      </c>
      <c r="DBG6" s="201"/>
      <c r="DBH6" s="201"/>
      <c r="DBI6" s="201"/>
      <c r="DBJ6" s="201"/>
      <c r="DBK6" s="201"/>
      <c r="DBL6" s="201"/>
      <c r="DBM6" s="54"/>
      <c r="DBN6" s="201">
        <f>INTESTAZIONE!DBN16</f>
        <v>0</v>
      </c>
      <c r="DBO6" s="201"/>
      <c r="DBP6" s="201"/>
      <c r="DBQ6" s="201"/>
      <c r="DBR6" s="201"/>
      <c r="DBS6" s="201"/>
      <c r="DBT6" s="201"/>
      <c r="DBU6" s="54"/>
      <c r="DBV6" s="201">
        <f>INTESTAZIONE!DBV16</f>
        <v>0</v>
      </c>
      <c r="DBW6" s="201"/>
      <c r="DBX6" s="201"/>
      <c r="DBY6" s="201"/>
      <c r="DBZ6" s="201"/>
      <c r="DCA6" s="201"/>
      <c r="DCB6" s="201"/>
      <c r="DCC6" s="54"/>
      <c r="DCD6" s="201">
        <f>INTESTAZIONE!DCD16</f>
        <v>0</v>
      </c>
      <c r="DCE6" s="201"/>
      <c r="DCF6" s="201"/>
      <c r="DCG6" s="201"/>
      <c r="DCH6" s="201"/>
      <c r="DCI6" s="201"/>
      <c r="DCJ6" s="201"/>
      <c r="DCK6" s="54"/>
      <c r="DCL6" s="201">
        <f>INTESTAZIONE!DCL16</f>
        <v>0</v>
      </c>
      <c r="DCM6" s="201"/>
      <c r="DCN6" s="201"/>
      <c r="DCO6" s="201"/>
      <c r="DCP6" s="201"/>
      <c r="DCQ6" s="201"/>
      <c r="DCR6" s="201"/>
      <c r="DCS6" s="54"/>
      <c r="DCT6" s="201">
        <f>INTESTAZIONE!DCT16</f>
        <v>0</v>
      </c>
      <c r="DCU6" s="201"/>
      <c r="DCV6" s="201"/>
      <c r="DCW6" s="201"/>
      <c r="DCX6" s="201"/>
      <c r="DCY6" s="201"/>
      <c r="DCZ6" s="201"/>
      <c r="DDA6" s="54"/>
      <c r="DDB6" s="201">
        <f>INTESTAZIONE!DDB16</f>
        <v>0</v>
      </c>
      <c r="DDC6" s="201"/>
      <c r="DDD6" s="201"/>
      <c r="DDE6" s="201"/>
      <c r="DDF6" s="201"/>
      <c r="DDG6" s="201"/>
      <c r="DDH6" s="201"/>
      <c r="DDI6" s="54"/>
      <c r="DDJ6" s="201">
        <f>INTESTAZIONE!DDJ16</f>
        <v>0</v>
      </c>
      <c r="DDK6" s="201"/>
      <c r="DDL6" s="201"/>
      <c r="DDM6" s="201"/>
      <c r="DDN6" s="201"/>
      <c r="DDO6" s="201"/>
      <c r="DDP6" s="201"/>
      <c r="DDQ6" s="54"/>
      <c r="DDR6" s="201">
        <f>INTESTAZIONE!DDR16</f>
        <v>0</v>
      </c>
      <c r="DDS6" s="201"/>
      <c r="DDT6" s="201"/>
      <c r="DDU6" s="201"/>
      <c r="DDV6" s="201"/>
      <c r="DDW6" s="201"/>
      <c r="DDX6" s="201"/>
      <c r="DDY6" s="54"/>
      <c r="DDZ6" s="201">
        <f>INTESTAZIONE!DDZ16</f>
        <v>0</v>
      </c>
      <c r="DEA6" s="201"/>
      <c r="DEB6" s="201"/>
      <c r="DEC6" s="201"/>
      <c r="DED6" s="201"/>
      <c r="DEE6" s="201"/>
      <c r="DEF6" s="201"/>
      <c r="DEG6" s="54"/>
      <c r="DEH6" s="201">
        <f>INTESTAZIONE!DEH16</f>
        <v>0</v>
      </c>
      <c r="DEI6" s="201"/>
      <c r="DEJ6" s="201"/>
      <c r="DEK6" s="201"/>
      <c r="DEL6" s="201"/>
      <c r="DEM6" s="201"/>
      <c r="DEN6" s="201"/>
      <c r="DEO6" s="54"/>
      <c r="DEP6" s="201">
        <f>INTESTAZIONE!DEP16</f>
        <v>0</v>
      </c>
      <c r="DEQ6" s="201"/>
      <c r="DER6" s="201"/>
      <c r="DES6" s="201"/>
      <c r="DET6" s="201"/>
      <c r="DEU6" s="201"/>
      <c r="DEV6" s="201"/>
      <c r="DEW6" s="54"/>
      <c r="DEX6" s="201">
        <f>INTESTAZIONE!DEX16</f>
        <v>0</v>
      </c>
      <c r="DEY6" s="201"/>
      <c r="DEZ6" s="201"/>
      <c r="DFA6" s="201"/>
      <c r="DFB6" s="201"/>
      <c r="DFC6" s="201"/>
      <c r="DFD6" s="201"/>
      <c r="DFE6" s="54"/>
      <c r="DFF6" s="201">
        <f>INTESTAZIONE!DFF16</f>
        <v>0</v>
      </c>
      <c r="DFG6" s="201"/>
      <c r="DFH6" s="201"/>
      <c r="DFI6" s="201"/>
      <c r="DFJ6" s="201"/>
      <c r="DFK6" s="201"/>
      <c r="DFL6" s="201"/>
      <c r="DFM6" s="54"/>
      <c r="DFN6" s="201">
        <f>INTESTAZIONE!DFN16</f>
        <v>0</v>
      </c>
      <c r="DFO6" s="201"/>
      <c r="DFP6" s="201"/>
      <c r="DFQ6" s="201"/>
      <c r="DFR6" s="201"/>
      <c r="DFS6" s="201"/>
      <c r="DFT6" s="201"/>
      <c r="DFU6" s="54"/>
      <c r="DFV6" s="201">
        <f>INTESTAZIONE!DFV16</f>
        <v>0</v>
      </c>
      <c r="DFW6" s="201"/>
      <c r="DFX6" s="201"/>
      <c r="DFY6" s="201"/>
      <c r="DFZ6" s="201"/>
      <c r="DGA6" s="201"/>
      <c r="DGB6" s="201"/>
      <c r="DGC6" s="54"/>
      <c r="DGD6" s="201">
        <f>INTESTAZIONE!DGD16</f>
        <v>0</v>
      </c>
      <c r="DGE6" s="201"/>
      <c r="DGF6" s="201"/>
      <c r="DGG6" s="201"/>
      <c r="DGH6" s="201"/>
      <c r="DGI6" s="201"/>
      <c r="DGJ6" s="201"/>
      <c r="DGK6" s="54"/>
      <c r="DGL6" s="201">
        <f>INTESTAZIONE!DGL16</f>
        <v>0</v>
      </c>
      <c r="DGM6" s="201"/>
      <c r="DGN6" s="201"/>
      <c r="DGO6" s="201"/>
      <c r="DGP6" s="201"/>
      <c r="DGQ6" s="201"/>
      <c r="DGR6" s="201"/>
      <c r="DGS6" s="54"/>
      <c r="DGT6" s="201">
        <f>INTESTAZIONE!DGT16</f>
        <v>0</v>
      </c>
      <c r="DGU6" s="201"/>
      <c r="DGV6" s="201"/>
      <c r="DGW6" s="201"/>
      <c r="DGX6" s="201"/>
      <c r="DGY6" s="201"/>
      <c r="DGZ6" s="201"/>
      <c r="DHA6" s="54"/>
      <c r="DHB6" s="201">
        <f>INTESTAZIONE!DHB16</f>
        <v>0</v>
      </c>
      <c r="DHC6" s="201"/>
      <c r="DHD6" s="201"/>
      <c r="DHE6" s="201"/>
      <c r="DHF6" s="201"/>
      <c r="DHG6" s="201"/>
      <c r="DHH6" s="201"/>
      <c r="DHI6" s="54"/>
      <c r="DHJ6" s="201">
        <f>INTESTAZIONE!DHJ16</f>
        <v>0</v>
      </c>
      <c r="DHK6" s="201"/>
      <c r="DHL6" s="201"/>
      <c r="DHM6" s="201"/>
      <c r="DHN6" s="201"/>
      <c r="DHO6" s="201"/>
      <c r="DHP6" s="201"/>
      <c r="DHQ6" s="54"/>
      <c r="DHR6" s="201">
        <f>INTESTAZIONE!DHR16</f>
        <v>0</v>
      </c>
      <c r="DHS6" s="201"/>
      <c r="DHT6" s="201"/>
      <c r="DHU6" s="201"/>
      <c r="DHV6" s="201"/>
      <c r="DHW6" s="201"/>
      <c r="DHX6" s="201"/>
      <c r="DHY6" s="54"/>
      <c r="DHZ6" s="201">
        <f>INTESTAZIONE!DHZ16</f>
        <v>0</v>
      </c>
      <c r="DIA6" s="201"/>
      <c r="DIB6" s="201"/>
      <c r="DIC6" s="201"/>
      <c r="DID6" s="201"/>
      <c r="DIE6" s="201"/>
      <c r="DIF6" s="201"/>
      <c r="DIG6" s="54"/>
      <c r="DIH6" s="201">
        <f>INTESTAZIONE!DIH16</f>
        <v>0</v>
      </c>
      <c r="DII6" s="201"/>
      <c r="DIJ6" s="201"/>
      <c r="DIK6" s="201"/>
      <c r="DIL6" s="201"/>
      <c r="DIM6" s="201"/>
      <c r="DIN6" s="201"/>
      <c r="DIO6" s="54"/>
      <c r="DIP6" s="201">
        <f>INTESTAZIONE!DIP16</f>
        <v>0</v>
      </c>
      <c r="DIQ6" s="201"/>
      <c r="DIR6" s="201"/>
      <c r="DIS6" s="201"/>
      <c r="DIT6" s="201"/>
      <c r="DIU6" s="201"/>
      <c r="DIV6" s="201"/>
      <c r="DIW6" s="54"/>
      <c r="DIX6" s="201">
        <f>INTESTAZIONE!DIX16</f>
        <v>0</v>
      </c>
      <c r="DIY6" s="201"/>
      <c r="DIZ6" s="201"/>
      <c r="DJA6" s="201"/>
      <c r="DJB6" s="201"/>
      <c r="DJC6" s="201"/>
      <c r="DJD6" s="201"/>
      <c r="DJE6" s="54"/>
      <c r="DJF6" s="201">
        <f>INTESTAZIONE!DJF16</f>
        <v>0</v>
      </c>
      <c r="DJG6" s="201"/>
      <c r="DJH6" s="201"/>
      <c r="DJI6" s="201"/>
      <c r="DJJ6" s="201"/>
      <c r="DJK6" s="201"/>
      <c r="DJL6" s="201"/>
      <c r="DJM6" s="54"/>
      <c r="DJN6" s="201">
        <f>INTESTAZIONE!DJN16</f>
        <v>0</v>
      </c>
      <c r="DJO6" s="201"/>
      <c r="DJP6" s="201"/>
      <c r="DJQ6" s="201"/>
      <c r="DJR6" s="201"/>
      <c r="DJS6" s="201"/>
      <c r="DJT6" s="201"/>
      <c r="DJU6" s="54"/>
      <c r="DJV6" s="201">
        <f>INTESTAZIONE!DJV16</f>
        <v>0</v>
      </c>
      <c r="DJW6" s="201"/>
      <c r="DJX6" s="201"/>
      <c r="DJY6" s="201"/>
      <c r="DJZ6" s="201"/>
      <c r="DKA6" s="201"/>
      <c r="DKB6" s="201"/>
      <c r="DKC6" s="54"/>
      <c r="DKD6" s="201">
        <f>INTESTAZIONE!DKD16</f>
        <v>0</v>
      </c>
      <c r="DKE6" s="201"/>
      <c r="DKF6" s="201"/>
      <c r="DKG6" s="201"/>
      <c r="DKH6" s="201"/>
      <c r="DKI6" s="201"/>
      <c r="DKJ6" s="201"/>
      <c r="DKK6" s="54"/>
      <c r="DKL6" s="201">
        <f>INTESTAZIONE!DKL16</f>
        <v>0</v>
      </c>
      <c r="DKM6" s="201"/>
      <c r="DKN6" s="201"/>
      <c r="DKO6" s="201"/>
      <c r="DKP6" s="201"/>
      <c r="DKQ6" s="201"/>
      <c r="DKR6" s="201"/>
      <c r="DKS6" s="54"/>
      <c r="DKT6" s="201">
        <f>INTESTAZIONE!DKT16</f>
        <v>0</v>
      </c>
      <c r="DKU6" s="201"/>
      <c r="DKV6" s="201"/>
      <c r="DKW6" s="201"/>
      <c r="DKX6" s="201"/>
      <c r="DKY6" s="201"/>
      <c r="DKZ6" s="201"/>
      <c r="DLA6" s="54"/>
      <c r="DLB6" s="201">
        <f>INTESTAZIONE!DLB16</f>
        <v>0</v>
      </c>
      <c r="DLC6" s="201"/>
      <c r="DLD6" s="201"/>
      <c r="DLE6" s="201"/>
      <c r="DLF6" s="201"/>
      <c r="DLG6" s="201"/>
      <c r="DLH6" s="201"/>
      <c r="DLI6" s="54"/>
      <c r="DLJ6" s="201">
        <f>INTESTAZIONE!DLJ16</f>
        <v>0</v>
      </c>
      <c r="DLK6" s="201"/>
      <c r="DLL6" s="201"/>
      <c r="DLM6" s="201"/>
      <c r="DLN6" s="201"/>
      <c r="DLO6" s="201"/>
      <c r="DLP6" s="201"/>
      <c r="DLQ6" s="54"/>
      <c r="DLR6" s="201">
        <f>INTESTAZIONE!DLR16</f>
        <v>0</v>
      </c>
      <c r="DLS6" s="201"/>
      <c r="DLT6" s="201"/>
      <c r="DLU6" s="201"/>
      <c r="DLV6" s="201"/>
      <c r="DLW6" s="201"/>
      <c r="DLX6" s="201"/>
      <c r="DLY6" s="54"/>
      <c r="DLZ6" s="201">
        <f>INTESTAZIONE!DLZ16</f>
        <v>0</v>
      </c>
      <c r="DMA6" s="201"/>
      <c r="DMB6" s="201"/>
      <c r="DMC6" s="201"/>
      <c r="DMD6" s="201"/>
      <c r="DME6" s="201"/>
      <c r="DMF6" s="201"/>
      <c r="DMG6" s="54"/>
      <c r="DMH6" s="201">
        <f>INTESTAZIONE!DMH16</f>
        <v>0</v>
      </c>
      <c r="DMI6" s="201"/>
      <c r="DMJ6" s="201"/>
      <c r="DMK6" s="201"/>
      <c r="DML6" s="201"/>
      <c r="DMM6" s="201"/>
      <c r="DMN6" s="201"/>
      <c r="DMO6" s="54"/>
      <c r="DMP6" s="201">
        <f>INTESTAZIONE!DMP16</f>
        <v>0</v>
      </c>
      <c r="DMQ6" s="201"/>
      <c r="DMR6" s="201"/>
      <c r="DMS6" s="201"/>
      <c r="DMT6" s="201"/>
      <c r="DMU6" s="201"/>
      <c r="DMV6" s="201"/>
      <c r="DMW6" s="54"/>
      <c r="DMX6" s="201">
        <f>INTESTAZIONE!DMX16</f>
        <v>0</v>
      </c>
      <c r="DMY6" s="201"/>
      <c r="DMZ6" s="201"/>
      <c r="DNA6" s="201"/>
      <c r="DNB6" s="201"/>
      <c r="DNC6" s="201"/>
      <c r="DND6" s="201"/>
      <c r="DNE6" s="54"/>
      <c r="DNF6" s="201">
        <f>INTESTAZIONE!DNF16</f>
        <v>0</v>
      </c>
      <c r="DNG6" s="201"/>
      <c r="DNH6" s="201"/>
      <c r="DNI6" s="201"/>
      <c r="DNJ6" s="201"/>
      <c r="DNK6" s="201"/>
      <c r="DNL6" s="201"/>
      <c r="DNM6" s="54"/>
      <c r="DNN6" s="201">
        <f>INTESTAZIONE!DNN16</f>
        <v>0</v>
      </c>
      <c r="DNO6" s="201"/>
      <c r="DNP6" s="201"/>
      <c r="DNQ6" s="201"/>
      <c r="DNR6" s="201"/>
      <c r="DNS6" s="201"/>
      <c r="DNT6" s="201"/>
      <c r="DNU6" s="54"/>
      <c r="DNV6" s="201">
        <f>INTESTAZIONE!DNV16</f>
        <v>0</v>
      </c>
      <c r="DNW6" s="201"/>
      <c r="DNX6" s="201"/>
      <c r="DNY6" s="201"/>
      <c r="DNZ6" s="201"/>
      <c r="DOA6" s="201"/>
      <c r="DOB6" s="201"/>
      <c r="DOC6" s="54"/>
      <c r="DOD6" s="201">
        <f>INTESTAZIONE!DOD16</f>
        <v>0</v>
      </c>
      <c r="DOE6" s="201"/>
      <c r="DOF6" s="201"/>
      <c r="DOG6" s="201"/>
      <c r="DOH6" s="201"/>
      <c r="DOI6" s="201"/>
      <c r="DOJ6" s="201"/>
      <c r="DOK6" s="54"/>
      <c r="DOL6" s="201">
        <f>INTESTAZIONE!DOL16</f>
        <v>0</v>
      </c>
      <c r="DOM6" s="201"/>
      <c r="DON6" s="201"/>
      <c r="DOO6" s="201"/>
      <c r="DOP6" s="201"/>
      <c r="DOQ6" s="201"/>
      <c r="DOR6" s="201"/>
      <c r="DOS6" s="54"/>
      <c r="DOT6" s="201">
        <f>INTESTAZIONE!DOT16</f>
        <v>0</v>
      </c>
      <c r="DOU6" s="201"/>
      <c r="DOV6" s="201"/>
      <c r="DOW6" s="201"/>
      <c r="DOX6" s="201"/>
      <c r="DOY6" s="201"/>
      <c r="DOZ6" s="201"/>
      <c r="DPA6" s="54"/>
      <c r="DPB6" s="201">
        <f>INTESTAZIONE!DPB16</f>
        <v>0</v>
      </c>
      <c r="DPC6" s="201"/>
      <c r="DPD6" s="201"/>
      <c r="DPE6" s="201"/>
      <c r="DPF6" s="201"/>
      <c r="DPG6" s="201"/>
      <c r="DPH6" s="201"/>
      <c r="DPI6" s="54"/>
      <c r="DPJ6" s="201">
        <f>INTESTAZIONE!DPJ16</f>
        <v>0</v>
      </c>
      <c r="DPK6" s="201"/>
      <c r="DPL6" s="201"/>
      <c r="DPM6" s="201"/>
      <c r="DPN6" s="201"/>
      <c r="DPO6" s="201"/>
      <c r="DPP6" s="201"/>
      <c r="DPQ6" s="54"/>
      <c r="DPR6" s="201">
        <f>INTESTAZIONE!DPR16</f>
        <v>0</v>
      </c>
      <c r="DPS6" s="201"/>
      <c r="DPT6" s="201"/>
      <c r="DPU6" s="201"/>
      <c r="DPV6" s="201"/>
      <c r="DPW6" s="201"/>
      <c r="DPX6" s="201"/>
      <c r="DPY6" s="54"/>
      <c r="DPZ6" s="201">
        <f>INTESTAZIONE!DPZ16</f>
        <v>0</v>
      </c>
      <c r="DQA6" s="201"/>
      <c r="DQB6" s="201"/>
      <c r="DQC6" s="201"/>
      <c r="DQD6" s="201"/>
      <c r="DQE6" s="201"/>
      <c r="DQF6" s="201"/>
      <c r="DQG6" s="54"/>
      <c r="DQH6" s="201">
        <f>INTESTAZIONE!DQH16</f>
        <v>0</v>
      </c>
      <c r="DQI6" s="201"/>
      <c r="DQJ6" s="201"/>
      <c r="DQK6" s="201"/>
      <c r="DQL6" s="201"/>
      <c r="DQM6" s="201"/>
      <c r="DQN6" s="201"/>
      <c r="DQO6" s="54"/>
      <c r="DQP6" s="201">
        <f>INTESTAZIONE!DQP16</f>
        <v>0</v>
      </c>
      <c r="DQQ6" s="201"/>
      <c r="DQR6" s="201"/>
      <c r="DQS6" s="201"/>
      <c r="DQT6" s="201"/>
      <c r="DQU6" s="201"/>
      <c r="DQV6" s="201"/>
      <c r="DQW6" s="54"/>
      <c r="DQX6" s="201">
        <f>INTESTAZIONE!DQX16</f>
        <v>0</v>
      </c>
      <c r="DQY6" s="201"/>
      <c r="DQZ6" s="201"/>
      <c r="DRA6" s="201"/>
      <c r="DRB6" s="201"/>
      <c r="DRC6" s="201"/>
      <c r="DRD6" s="201"/>
      <c r="DRE6" s="54"/>
      <c r="DRF6" s="201">
        <f>INTESTAZIONE!DRF16</f>
        <v>0</v>
      </c>
      <c r="DRG6" s="201"/>
      <c r="DRH6" s="201"/>
      <c r="DRI6" s="201"/>
      <c r="DRJ6" s="201"/>
      <c r="DRK6" s="201"/>
      <c r="DRL6" s="201"/>
      <c r="DRM6" s="54"/>
      <c r="DRN6" s="201">
        <f>INTESTAZIONE!DRN16</f>
        <v>0</v>
      </c>
      <c r="DRO6" s="201"/>
      <c r="DRP6" s="201"/>
      <c r="DRQ6" s="201"/>
      <c r="DRR6" s="201"/>
      <c r="DRS6" s="201"/>
      <c r="DRT6" s="201"/>
      <c r="DRU6" s="54"/>
      <c r="DRV6" s="201">
        <f>INTESTAZIONE!DRV16</f>
        <v>0</v>
      </c>
      <c r="DRW6" s="201"/>
      <c r="DRX6" s="201"/>
      <c r="DRY6" s="201"/>
      <c r="DRZ6" s="201"/>
      <c r="DSA6" s="201"/>
      <c r="DSB6" s="201"/>
      <c r="DSC6" s="54"/>
      <c r="DSD6" s="201">
        <f>INTESTAZIONE!DSD16</f>
        <v>0</v>
      </c>
      <c r="DSE6" s="201"/>
      <c r="DSF6" s="201"/>
      <c r="DSG6" s="201"/>
      <c r="DSH6" s="201"/>
      <c r="DSI6" s="201"/>
      <c r="DSJ6" s="201"/>
      <c r="DSK6" s="54"/>
      <c r="DSL6" s="201">
        <f>INTESTAZIONE!DSL16</f>
        <v>0</v>
      </c>
      <c r="DSM6" s="201"/>
      <c r="DSN6" s="201"/>
      <c r="DSO6" s="201"/>
      <c r="DSP6" s="201"/>
      <c r="DSQ6" s="201"/>
      <c r="DSR6" s="201"/>
      <c r="DSS6" s="54"/>
      <c r="DST6" s="201">
        <f>INTESTAZIONE!DST16</f>
        <v>0</v>
      </c>
      <c r="DSU6" s="201"/>
      <c r="DSV6" s="201"/>
      <c r="DSW6" s="201"/>
      <c r="DSX6" s="201"/>
      <c r="DSY6" s="201"/>
      <c r="DSZ6" s="201"/>
      <c r="DTA6" s="54"/>
      <c r="DTB6" s="201">
        <f>INTESTAZIONE!DTB16</f>
        <v>0</v>
      </c>
      <c r="DTC6" s="201"/>
      <c r="DTD6" s="201"/>
      <c r="DTE6" s="201"/>
      <c r="DTF6" s="201"/>
      <c r="DTG6" s="201"/>
      <c r="DTH6" s="201"/>
      <c r="DTI6" s="54"/>
      <c r="DTJ6" s="201">
        <f>INTESTAZIONE!DTJ16</f>
        <v>0</v>
      </c>
      <c r="DTK6" s="201"/>
      <c r="DTL6" s="201"/>
      <c r="DTM6" s="201"/>
      <c r="DTN6" s="201"/>
      <c r="DTO6" s="201"/>
      <c r="DTP6" s="201"/>
      <c r="DTQ6" s="54"/>
      <c r="DTR6" s="201">
        <f>INTESTAZIONE!DTR16</f>
        <v>0</v>
      </c>
      <c r="DTS6" s="201"/>
      <c r="DTT6" s="201"/>
      <c r="DTU6" s="201"/>
      <c r="DTV6" s="201"/>
      <c r="DTW6" s="201"/>
      <c r="DTX6" s="201"/>
      <c r="DTY6" s="54"/>
      <c r="DTZ6" s="201">
        <f>INTESTAZIONE!DTZ16</f>
        <v>0</v>
      </c>
      <c r="DUA6" s="201"/>
      <c r="DUB6" s="201"/>
      <c r="DUC6" s="201"/>
      <c r="DUD6" s="201"/>
      <c r="DUE6" s="201"/>
      <c r="DUF6" s="201"/>
      <c r="DUG6" s="54"/>
      <c r="DUH6" s="201">
        <f>INTESTAZIONE!DUH16</f>
        <v>0</v>
      </c>
      <c r="DUI6" s="201"/>
      <c r="DUJ6" s="201"/>
      <c r="DUK6" s="201"/>
      <c r="DUL6" s="201"/>
      <c r="DUM6" s="201"/>
      <c r="DUN6" s="201"/>
      <c r="DUO6" s="54"/>
      <c r="DUP6" s="201">
        <f>INTESTAZIONE!DUP16</f>
        <v>0</v>
      </c>
      <c r="DUQ6" s="201"/>
      <c r="DUR6" s="201"/>
      <c r="DUS6" s="201"/>
      <c r="DUT6" s="201"/>
      <c r="DUU6" s="201"/>
      <c r="DUV6" s="201"/>
      <c r="DUW6" s="54"/>
      <c r="DUX6" s="201">
        <f>INTESTAZIONE!DUX16</f>
        <v>0</v>
      </c>
      <c r="DUY6" s="201"/>
      <c r="DUZ6" s="201"/>
      <c r="DVA6" s="201"/>
      <c r="DVB6" s="201"/>
      <c r="DVC6" s="201"/>
      <c r="DVD6" s="201"/>
      <c r="DVE6" s="54"/>
      <c r="DVF6" s="201">
        <f>INTESTAZIONE!DVF16</f>
        <v>0</v>
      </c>
      <c r="DVG6" s="201"/>
      <c r="DVH6" s="201"/>
      <c r="DVI6" s="201"/>
      <c r="DVJ6" s="201"/>
      <c r="DVK6" s="201"/>
      <c r="DVL6" s="201"/>
      <c r="DVM6" s="54"/>
      <c r="DVN6" s="201">
        <f>INTESTAZIONE!DVN16</f>
        <v>0</v>
      </c>
      <c r="DVO6" s="201"/>
      <c r="DVP6" s="201"/>
      <c r="DVQ6" s="201"/>
      <c r="DVR6" s="201"/>
      <c r="DVS6" s="201"/>
      <c r="DVT6" s="201"/>
      <c r="DVU6" s="54"/>
      <c r="DVV6" s="201">
        <f>INTESTAZIONE!DVV16</f>
        <v>0</v>
      </c>
      <c r="DVW6" s="201"/>
      <c r="DVX6" s="201"/>
      <c r="DVY6" s="201"/>
      <c r="DVZ6" s="201"/>
      <c r="DWA6" s="201"/>
      <c r="DWB6" s="201"/>
      <c r="DWC6" s="54"/>
      <c r="DWD6" s="201">
        <f>INTESTAZIONE!DWD16</f>
        <v>0</v>
      </c>
      <c r="DWE6" s="201"/>
      <c r="DWF6" s="201"/>
      <c r="DWG6" s="201"/>
      <c r="DWH6" s="201"/>
      <c r="DWI6" s="201"/>
      <c r="DWJ6" s="201"/>
      <c r="DWK6" s="54"/>
      <c r="DWL6" s="201">
        <f>INTESTAZIONE!DWL16</f>
        <v>0</v>
      </c>
      <c r="DWM6" s="201"/>
      <c r="DWN6" s="201"/>
      <c r="DWO6" s="201"/>
      <c r="DWP6" s="201"/>
      <c r="DWQ6" s="201"/>
      <c r="DWR6" s="201"/>
      <c r="DWS6" s="54"/>
      <c r="DWT6" s="201">
        <f>INTESTAZIONE!DWT16</f>
        <v>0</v>
      </c>
      <c r="DWU6" s="201"/>
      <c r="DWV6" s="201"/>
      <c r="DWW6" s="201"/>
      <c r="DWX6" s="201"/>
      <c r="DWY6" s="201"/>
      <c r="DWZ6" s="201"/>
      <c r="DXA6" s="54"/>
      <c r="DXB6" s="201">
        <f>INTESTAZIONE!DXB16</f>
        <v>0</v>
      </c>
      <c r="DXC6" s="201"/>
      <c r="DXD6" s="201"/>
      <c r="DXE6" s="201"/>
      <c r="DXF6" s="201"/>
      <c r="DXG6" s="201"/>
      <c r="DXH6" s="201"/>
      <c r="DXI6" s="54"/>
      <c r="DXJ6" s="201">
        <f>INTESTAZIONE!DXJ16</f>
        <v>0</v>
      </c>
      <c r="DXK6" s="201"/>
      <c r="DXL6" s="201"/>
      <c r="DXM6" s="201"/>
      <c r="DXN6" s="201"/>
      <c r="DXO6" s="201"/>
      <c r="DXP6" s="201"/>
      <c r="DXQ6" s="54"/>
      <c r="DXR6" s="201">
        <f>INTESTAZIONE!DXR16</f>
        <v>0</v>
      </c>
      <c r="DXS6" s="201"/>
      <c r="DXT6" s="201"/>
      <c r="DXU6" s="201"/>
      <c r="DXV6" s="201"/>
      <c r="DXW6" s="201"/>
      <c r="DXX6" s="201"/>
      <c r="DXY6" s="54"/>
      <c r="DXZ6" s="201">
        <f>INTESTAZIONE!DXZ16</f>
        <v>0</v>
      </c>
      <c r="DYA6" s="201"/>
      <c r="DYB6" s="201"/>
      <c r="DYC6" s="201"/>
      <c r="DYD6" s="201"/>
      <c r="DYE6" s="201"/>
      <c r="DYF6" s="201"/>
      <c r="DYG6" s="54"/>
      <c r="DYH6" s="201">
        <f>INTESTAZIONE!DYH16</f>
        <v>0</v>
      </c>
      <c r="DYI6" s="201"/>
      <c r="DYJ6" s="201"/>
      <c r="DYK6" s="201"/>
      <c r="DYL6" s="201"/>
      <c r="DYM6" s="201"/>
      <c r="DYN6" s="201"/>
      <c r="DYO6" s="54"/>
      <c r="DYP6" s="201">
        <f>INTESTAZIONE!DYP16</f>
        <v>0</v>
      </c>
      <c r="DYQ6" s="201"/>
      <c r="DYR6" s="201"/>
      <c r="DYS6" s="201"/>
      <c r="DYT6" s="201"/>
      <c r="DYU6" s="201"/>
      <c r="DYV6" s="201"/>
      <c r="DYW6" s="54"/>
      <c r="DYX6" s="201">
        <f>INTESTAZIONE!DYX16</f>
        <v>0</v>
      </c>
      <c r="DYY6" s="201"/>
      <c r="DYZ6" s="201"/>
      <c r="DZA6" s="201"/>
      <c r="DZB6" s="201"/>
      <c r="DZC6" s="201"/>
      <c r="DZD6" s="201"/>
      <c r="DZE6" s="54"/>
      <c r="DZF6" s="201">
        <f>INTESTAZIONE!DZF16</f>
        <v>0</v>
      </c>
      <c r="DZG6" s="201"/>
      <c r="DZH6" s="201"/>
      <c r="DZI6" s="201"/>
      <c r="DZJ6" s="201"/>
      <c r="DZK6" s="201"/>
      <c r="DZL6" s="201"/>
      <c r="DZM6" s="54"/>
      <c r="DZN6" s="201">
        <f>INTESTAZIONE!DZN16</f>
        <v>0</v>
      </c>
      <c r="DZO6" s="201"/>
      <c r="DZP6" s="201"/>
      <c r="DZQ6" s="201"/>
      <c r="DZR6" s="201"/>
      <c r="DZS6" s="201"/>
      <c r="DZT6" s="201"/>
      <c r="DZU6" s="54"/>
      <c r="DZV6" s="201">
        <f>INTESTAZIONE!DZV16</f>
        <v>0</v>
      </c>
      <c r="DZW6" s="201"/>
      <c r="DZX6" s="201"/>
      <c r="DZY6" s="201"/>
      <c r="DZZ6" s="201"/>
      <c r="EAA6" s="201"/>
      <c r="EAB6" s="201"/>
      <c r="EAC6" s="54"/>
      <c r="EAD6" s="201">
        <f>INTESTAZIONE!EAD16</f>
        <v>0</v>
      </c>
      <c r="EAE6" s="201"/>
      <c r="EAF6" s="201"/>
      <c r="EAG6" s="201"/>
      <c r="EAH6" s="201"/>
      <c r="EAI6" s="201"/>
      <c r="EAJ6" s="201"/>
      <c r="EAK6" s="54"/>
      <c r="EAL6" s="201">
        <f>INTESTAZIONE!EAL16</f>
        <v>0</v>
      </c>
      <c r="EAM6" s="201"/>
      <c r="EAN6" s="201"/>
      <c r="EAO6" s="201"/>
      <c r="EAP6" s="201"/>
      <c r="EAQ6" s="201"/>
      <c r="EAR6" s="201"/>
      <c r="EAS6" s="54"/>
      <c r="EAT6" s="201">
        <f>INTESTAZIONE!EAT16</f>
        <v>0</v>
      </c>
      <c r="EAU6" s="201"/>
      <c r="EAV6" s="201"/>
      <c r="EAW6" s="201"/>
      <c r="EAX6" s="201"/>
      <c r="EAY6" s="201"/>
      <c r="EAZ6" s="201"/>
      <c r="EBA6" s="54"/>
      <c r="EBB6" s="201">
        <f>INTESTAZIONE!EBB16</f>
        <v>0</v>
      </c>
      <c r="EBC6" s="201"/>
      <c r="EBD6" s="201"/>
      <c r="EBE6" s="201"/>
      <c r="EBF6" s="201"/>
      <c r="EBG6" s="201"/>
      <c r="EBH6" s="201"/>
      <c r="EBI6" s="54"/>
      <c r="EBJ6" s="201">
        <f>INTESTAZIONE!EBJ16</f>
        <v>0</v>
      </c>
      <c r="EBK6" s="201"/>
      <c r="EBL6" s="201"/>
      <c r="EBM6" s="201"/>
      <c r="EBN6" s="201"/>
      <c r="EBO6" s="201"/>
      <c r="EBP6" s="201"/>
      <c r="EBQ6" s="54"/>
      <c r="EBR6" s="201">
        <f>INTESTAZIONE!EBR16</f>
        <v>0</v>
      </c>
      <c r="EBS6" s="201"/>
      <c r="EBT6" s="201"/>
      <c r="EBU6" s="201"/>
      <c r="EBV6" s="201"/>
      <c r="EBW6" s="201"/>
      <c r="EBX6" s="201"/>
      <c r="EBY6" s="54"/>
      <c r="EBZ6" s="201">
        <f>INTESTAZIONE!EBZ16</f>
        <v>0</v>
      </c>
      <c r="ECA6" s="201"/>
      <c r="ECB6" s="201"/>
      <c r="ECC6" s="201"/>
      <c r="ECD6" s="201"/>
      <c r="ECE6" s="201"/>
      <c r="ECF6" s="201"/>
      <c r="ECG6" s="54"/>
      <c r="ECH6" s="201">
        <f>INTESTAZIONE!ECH16</f>
        <v>0</v>
      </c>
      <c r="ECI6" s="201"/>
      <c r="ECJ6" s="201"/>
      <c r="ECK6" s="201"/>
      <c r="ECL6" s="201"/>
      <c r="ECM6" s="201"/>
      <c r="ECN6" s="201"/>
      <c r="ECO6" s="54"/>
      <c r="ECP6" s="201">
        <f>INTESTAZIONE!ECP16</f>
        <v>0</v>
      </c>
      <c r="ECQ6" s="201"/>
      <c r="ECR6" s="201"/>
      <c r="ECS6" s="201"/>
      <c r="ECT6" s="201"/>
      <c r="ECU6" s="201"/>
      <c r="ECV6" s="201"/>
      <c r="ECW6" s="54"/>
      <c r="ECX6" s="201">
        <f>INTESTAZIONE!ECX16</f>
        <v>0</v>
      </c>
      <c r="ECY6" s="201"/>
      <c r="ECZ6" s="201"/>
      <c r="EDA6" s="201"/>
      <c r="EDB6" s="201"/>
      <c r="EDC6" s="201"/>
      <c r="EDD6" s="201"/>
      <c r="EDE6" s="54"/>
      <c r="EDF6" s="201">
        <f>INTESTAZIONE!EDF16</f>
        <v>0</v>
      </c>
      <c r="EDG6" s="201"/>
      <c r="EDH6" s="201"/>
      <c r="EDI6" s="201"/>
      <c r="EDJ6" s="201"/>
      <c r="EDK6" s="201"/>
      <c r="EDL6" s="201"/>
      <c r="EDM6" s="54"/>
      <c r="EDN6" s="201">
        <f>INTESTAZIONE!EDN16</f>
        <v>0</v>
      </c>
      <c r="EDO6" s="201"/>
      <c r="EDP6" s="201"/>
      <c r="EDQ6" s="201"/>
      <c r="EDR6" s="201"/>
      <c r="EDS6" s="201"/>
      <c r="EDT6" s="201"/>
      <c r="EDU6" s="54"/>
      <c r="EDV6" s="201">
        <f>INTESTAZIONE!EDV16</f>
        <v>0</v>
      </c>
      <c r="EDW6" s="201"/>
      <c r="EDX6" s="201"/>
      <c r="EDY6" s="201"/>
      <c r="EDZ6" s="201"/>
      <c r="EEA6" s="201"/>
      <c r="EEB6" s="201"/>
      <c r="EEC6" s="54"/>
      <c r="EED6" s="201">
        <f>INTESTAZIONE!EED16</f>
        <v>0</v>
      </c>
      <c r="EEE6" s="201"/>
      <c r="EEF6" s="201"/>
      <c r="EEG6" s="201"/>
      <c r="EEH6" s="201"/>
      <c r="EEI6" s="201"/>
      <c r="EEJ6" s="201"/>
      <c r="EEK6" s="54"/>
      <c r="EEL6" s="201">
        <f>INTESTAZIONE!EEL16</f>
        <v>0</v>
      </c>
      <c r="EEM6" s="201"/>
      <c r="EEN6" s="201"/>
      <c r="EEO6" s="201"/>
      <c r="EEP6" s="201"/>
      <c r="EEQ6" s="201"/>
      <c r="EER6" s="201"/>
      <c r="EES6" s="54"/>
      <c r="EET6" s="201">
        <f>INTESTAZIONE!EET16</f>
        <v>0</v>
      </c>
      <c r="EEU6" s="201"/>
      <c r="EEV6" s="201"/>
      <c r="EEW6" s="201"/>
      <c r="EEX6" s="201"/>
      <c r="EEY6" s="201"/>
      <c r="EEZ6" s="201"/>
      <c r="EFA6" s="54"/>
      <c r="EFB6" s="201">
        <f>INTESTAZIONE!EFB16</f>
        <v>0</v>
      </c>
      <c r="EFC6" s="201"/>
      <c r="EFD6" s="201"/>
      <c r="EFE6" s="201"/>
      <c r="EFF6" s="201"/>
      <c r="EFG6" s="201"/>
      <c r="EFH6" s="201"/>
      <c r="EFI6" s="54"/>
      <c r="EFJ6" s="201">
        <f>INTESTAZIONE!EFJ16</f>
        <v>0</v>
      </c>
      <c r="EFK6" s="201"/>
      <c r="EFL6" s="201"/>
      <c r="EFM6" s="201"/>
      <c r="EFN6" s="201"/>
      <c r="EFO6" s="201"/>
      <c r="EFP6" s="201"/>
      <c r="EFQ6" s="54"/>
      <c r="EFR6" s="201">
        <f>INTESTAZIONE!EFR16</f>
        <v>0</v>
      </c>
      <c r="EFS6" s="201"/>
      <c r="EFT6" s="201"/>
      <c r="EFU6" s="201"/>
      <c r="EFV6" s="201"/>
      <c r="EFW6" s="201"/>
      <c r="EFX6" s="201"/>
      <c r="EFY6" s="54"/>
      <c r="EFZ6" s="201">
        <f>INTESTAZIONE!EFZ16</f>
        <v>0</v>
      </c>
      <c r="EGA6" s="201"/>
      <c r="EGB6" s="201"/>
      <c r="EGC6" s="201"/>
      <c r="EGD6" s="201"/>
      <c r="EGE6" s="201"/>
      <c r="EGF6" s="201"/>
      <c r="EGG6" s="54"/>
      <c r="EGH6" s="201">
        <f>INTESTAZIONE!EGH16</f>
        <v>0</v>
      </c>
      <c r="EGI6" s="201"/>
      <c r="EGJ6" s="201"/>
      <c r="EGK6" s="201"/>
      <c r="EGL6" s="201"/>
      <c r="EGM6" s="201"/>
      <c r="EGN6" s="201"/>
      <c r="EGO6" s="54"/>
      <c r="EGP6" s="201">
        <f>INTESTAZIONE!EGP16</f>
        <v>0</v>
      </c>
      <c r="EGQ6" s="201"/>
      <c r="EGR6" s="201"/>
      <c r="EGS6" s="201"/>
      <c r="EGT6" s="201"/>
      <c r="EGU6" s="201"/>
      <c r="EGV6" s="201"/>
      <c r="EGW6" s="54"/>
      <c r="EGX6" s="201">
        <f>INTESTAZIONE!EGX16</f>
        <v>0</v>
      </c>
      <c r="EGY6" s="201"/>
      <c r="EGZ6" s="201"/>
      <c r="EHA6" s="201"/>
      <c r="EHB6" s="201"/>
      <c r="EHC6" s="201"/>
      <c r="EHD6" s="201"/>
      <c r="EHE6" s="54"/>
      <c r="EHF6" s="201">
        <f>INTESTAZIONE!EHF16</f>
        <v>0</v>
      </c>
      <c r="EHG6" s="201"/>
      <c r="EHH6" s="201"/>
      <c r="EHI6" s="201"/>
      <c r="EHJ6" s="201"/>
      <c r="EHK6" s="201"/>
      <c r="EHL6" s="201"/>
      <c r="EHM6" s="54"/>
      <c r="EHN6" s="201">
        <f>INTESTAZIONE!EHN16</f>
        <v>0</v>
      </c>
      <c r="EHO6" s="201"/>
      <c r="EHP6" s="201"/>
      <c r="EHQ6" s="201"/>
      <c r="EHR6" s="201"/>
      <c r="EHS6" s="201"/>
      <c r="EHT6" s="201"/>
      <c r="EHU6" s="54"/>
      <c r="EHV6" s="201">
        <f>INTESTAZIONE!EHV16</f>
        <v>0</v>
      </c>
      <c r="EHW6" s="201"/>
      <c r="EHX6" s="201"/>
      <c r="EHY6" s="201"/>
      <c r="EHZ6" s="201"/>
      <c r="EIA6" s="201"/>
      <c r="EIB6" s="201"/>
      <c r="EIC6" s="54"/>
      <c r="EID6" s="201">
        <f>INTESTAZIONE!EID16</f>
        <v>0</v>
      </c>
      <c r="EIE6" s="201"/>
      <c r="EIF6" s="201"/>
      <c r="EIG6" s="201"/>
      <c r="EIH6" s="201"/>
      <c r="EII6" s="201"/>
      <c r="EIJ6" s="201"/>
      <c r="EIK6" s="54"/>
      <c r="EIL6" s="201">
        <f>INTESTAZIONE!EIL16</f>
        <v>0</v>
      </c>
      <c r="EIM6" s="201"/>
      <c r="EIN6" s="201"/>
      <c r="EIO6" s="201"/>
      <c r="EIP6" s="201"/>
      <c r="EIQ6" s="201"/>
      <c r="EIR6" s="201"/>
      <c r="EIS6" s="54"/>
      <c r="EIT6" s="201">
        <f>INTESTAZIONE!EIT16</f>
        <v>0</v>
      </c>
      <c r="EIU6" s="201"/>
      <c r="EIV6" s="201"/>
      <c r="EIW6" s="201"/>
      <c r="EIX6" s="201"/>
      <c r="EIY6" s="201"/>
      <c r="EIZ6" s="201"/>
      <c r="EJA6" s="54"/>
      <c r="EJB6" s="201">
        <f>INTESTAZIONE!EJB16</f>
        <v>0</v>
      </c>
      <c r="EJC6" s="201"/>
      <c r="EJD6" s="201"/>
      <c r="EJE6" s="201"/>
      <c r="EJF6" s="201"/>
      <c r="EJG6" s="201"/>
      <c r="EJH6" s="201"/>
      <c r="EJI6" s="54"/>
      <c r="EJJ6" s="201">
        <f>INTESTAZIONE!EJJ16</f>
        <v>0</v>
      </c>
      <c r="EJK6" s="201"/>
      <c r="EJL6" s="201"/>
      <c r="EJM6" s="201"/>
      <c r="EJN6" s="201"/>
      <c r="EJO6" s="201"/>
      <c r="EJP6" s="201"/>
      <c r="EJQ6" s="54"/>
      <c r="EJR6" s="201">
        <f>INTESTAZIONE!EJR16</f>
        <v>0</v>
      </c>
      <c r="EJS6" s="201"/>
      <c r="EJT6" s="201"/>
      <c r="EJU6" s="201"/>
      <c r="EJV6" s="201"/>
      <c r="EJW6" s="201"/>
      <c r="EJX6" s="201"/>
      <c r="EJY6" s="54"/>
      <c r="EJZ6" s="201">
        <f>INTESTAZIONE!EJZ16</f>
        <v>0</v>
      </c>
      <c r="EKA6" s="201"/>
      <c r="EKB6" s="201"/>
      <c r="EKC6" s="201"/>
      <c r="EKD6" s="201"/>
      <c r="EKE6" s="201"/>
      <c r="EKF6" s="201"/>
      <c r="EKG6" s="54"/>
      <c r="EKH6" s="201">
        <f>INTESTAZIONE!EKH16</f>
        <v>0</v>
      </c>
      <c r="EKI6" s="201"/>
      <c r="EKJ6" s="201"/>
      <c r="EKK6" s="201"/>
      <c r="EKL6" s="201"/>
      <c r="EKM6" s="201"/>
      <c r="EKN6" s="201"/>
      <c r="EKO6" s="54"/>
      <c r="EKP6" s="201">
        <f>INTESTAZIONE!EKP16</f>
        <v>0</v>
      </c>
      <c r="EKQ6" s="201"/>
      <c r="EKR6" s="201"/>
      <c r="EKS6" s="201"/>
      <c r="EKT6" s="201"/>
      <c r="EKU6" s="201"/>
      <c r="EKV6" s="201"/>
      <c r="EKW6" s="54"/>
      <c r="EKX6" s="201">
        <f>INTESTAZIONE!EKX16</f>
        <v>0</v>
      </c>
      <c r="EKY6" s="201"/>
      <c r="EKZ6" s="201"/>
      <c r="ELA6" s="201"/>
      <c r="ELB6" s="201"/>
      <c r="ELC6" s="201"/>
      <c r="ELD6" s="201"/>
      <c r="ELE6" s="54"/>
      <c r="ELF6" s="201">
        <f>INTESTAZIONE!ELF16</f>
        <v>0</v>
      </c>
      <c r="ELG6" s="201"/>
      <c r="ELH6" s="201"/>
      <c r="ELI6" s="201"/>
      <c r="ELJ6" s="201"/>
      <c r="ELK6" s="201"/>
      <c r="ELL6" s="201"/>
      <c r="ELM6" s="54"/>
      <c r="ELN6" s="201">
        <f>INTESTAZIONE!ELN16</f>
        <v>0</v>
      </c>
      <c r="ELO6" s="201"/>
      <c r="ELP6" s="201"/>
      <c r="ELQ6" s="201"/>
      <c r="ELR6" s="201"/>
      <c r="ELS6" s="201"/>
      <c r="ELT6" s="201"/>
      <c r="ELU6" s="54"/>
      <c r="ELV6" s="201">
        <f>INTESTAZIONE!ELV16</f>
        <v>0</v>
      </c>
      <c r="ELW6" s="201"/>
      <c r="ELX6" s="201"/>
      <c r="ELY6" s="201"/>
      <c r="ELZ6" s="201"/>
      <c r="EMA6" s="201"/>
      <c r="EMB6" s="201"/>
      <c r="EMC6" s="54"/>
      <c r="EMD6" s="201">
        <f>INTESTAZIONE!EMD16</f>
        <v>0</v>
      </c>
      <c r="EME6" s="201"/>
      <c r="EMF6" s="201"/>
      <c r="EMG6" s="201"/>
      <c r="EMH6" s="201"/>
      <c r="EMI6" s="201"/>
      <c r="EMJ6" s="201"/>
      <c r="EMK6" s="54"/>
      <c r="EML6" s="201">
        <f>INTESTAZIONE!EML16</f>
        <v>0</v>
      </c>
      <c r="EMM6" s="201"/>
      <c r="EMN6" s="201"/>
      <c r="EMO6" s="201"/>
      <c r="EMP6" s="201"/>
      <c r="EMQ6" s="201"/>
      <c r="EMR6" s="201"/>
      <c r="EMS6" s="54"/>
      <c r="EMT6" s="201">
        <f>INTESTAZIONE!EMT16</f>
        <v>0</v>
      </c>
      <c r="EMU6" s="201"/>
      <c r="EMV6" s="201"/>
      <c r="EMW6" s="201"/>
      <c r="EMX6" s="201"/>
      <c r="EMY6" s="201"/>
      <c r="EMZ6" s="201"/>
      <c r="ENA6" s="54"/>
      <c r="ENB6" s="201">
        <f>INTESTAZIONE!ENB16</f>
        <v>0</v>
      </c>
      <c r="ENC6" s="201"/>
      <c r="END6" s="201"/>
      <c r="ENE6" s="201"/>
      <c r="ENF6" s="201"/>
      <c r="ENG6" s="201"/>
      <c r="ENH6" s="201"/>
      <c r="ENI6" s="54"/>
      <c r="ENJ6" s="201">
        <f>INTESTAZIONE!ENJ16</f>
        <v>0</v>
      </c>
      <c r="ENK6" s="201"/>
      <c r="ENL6" s="201"/>
      <c r="ENM6" s="201"/>
      <c r="ENN6" s="201"/>
      <c r="ENO6" s="201"/>
      <c r="ENP6" s="201"/>
      <c r="ENQ6" s="54"/>
      <c r="ENR6" s="201">
        <f>INTESTAZIONE!ENR16</f>
        <v>0</v>
      </c>
      <c r="ENS6" s="201"/>
      <c r="ENT6" s="201"/>
      <c r="ENU6" s="201"/>
      <c r="ENV6" s="201"/>
      <c r="ENW6" s="201"/>
      <c r="ENX6" s="201"/>
      <c r="ENY6" s="54"/>
      <c r="ENZ6" s="201">
        <f>INTESTAZIONE!ENZ16</f>
        <v>0</v>
      </c>
      <c r="EOA6" s="201"/>
      <c r="EOB6" s="201"/>
      <c r="EOC6" s="201"/>
      <c r="EOD6" s="201"/>
      <c r="EOE6" s="201"/>
      <c r="EOF6" s="201"/>
      <c r="EOG6" s="54"/>
      <c r="EOH6" s="201">
        <f>INTESTAZIONE!EOH16</f>
        <v>0</v>
      </c>
      <c r="EOI6" s="201"/>
      <c r="EOJ6" s="201"/>
      <c r="EOK6" s="201"/>
      <c r="EOL6" s="201"/>
      <c r="EOM6" s="201"/>
      <c r="EON6" s="201"/>
      <c r="EOO6" s="54"/>
      <c r="EOP6" s="201">
        <f>INTESTAZIONE!EOP16</f>
        <v>0</v>
      </c>
      <c r="EOQ6" s="201"/>
      <c r="EOR6" s="201"/>
      <c r="EOS6" s="201"/>
      <c r="EOT6" s="201"/>
      <c r="EOU6" s="201"/>
      <c r="EOV6" s="201"/>
      <c r="EOW6" s="54"/>
      <c r="EOX6" s="201">
        <f>INTESTAZIONE!EOX16</f>
        <v>0</v>
      </c>
      <c r="EOY6" s="201"/>
      <c r="EOZ6" s="201"/>
      <c r="EPA6" s="201"/>
      <c r="EPB6" s="201"/>
      <c r="EPC6" s="201"/>
      <c r="EPD6" s="201"/>
      <c r="EPE6" s="54"/>
      <c r="EPF6" s="201">
        <f>INTESTAZIONE!EPF16</f>
        <v>0</v>
      </c>
      <c r="EPG6" s="201"/>
      <c r="EPH6" s="201"/>
      <c r="EPI6" s="201"/>
      <c r="EPJ6" s="201"/>
      <c r="EPK6" s="201"/>
      <c r="EPL6" s="201"/>
      <c r="EPM6" s="54"/>
      <c r="EPN6" s="201">
        <f>INTESTAZIONE!EPN16</f>
        <v>0</v>
      </c>
      <c r="EPO6" s="201"/>
      <c r="EPP6" s="201"/>
      <c r="EPQ6" s="201"/>
      <c r="EPR6" s="201"/>
      <c r="EPS6" s="201"/>
      <c r="EPT6" s="201"/>
      <c r="EPU6" s="54"/>
      <c r="EPV6" s="201">
        <f>INTESTAZIONE!EPV16</f>
        <v>0</v>
      </c>
      <c r="EPW6" s="201"/>
      <c r="EPX6" s="201"/>
      <c r="EPY6" s="201"/>
      <c r="EPZ6" s="201"/>
      <c r="EQA6" s="201"/>
      <c r="EQB6" s="201"/>
      <c r="EQC6" s="54"/>
      <c r="EQD6" s="201">
        <f>INTESTAZIONE!EQD16</f>
        <v>0</v>
      </c>
      <c r="EQE6" s="201"/>
      <c r="EQF6" s="201"/>
      <c r="EQG6" s="201"/>
      <c r="EQH6" s="201"/>
      <c r="EQI6" s="201"/>
      <c r="EQJ6" s="201"/>
      <c r="EQK6" s="54"/>
      <c r="EQL6" s="201">
        <f>INTESTAZIONE!EQL16</f>
        <v>0</v>
      </c>
      <c r="EQM6" s="201"/>
      <c r="EQN6" s="201"/>
      <c r="EQO6" s="201"/>
      <c r="EQP6" s="201"/>
      <c r="EQQ6" s="201"/>
      <c r="EQR6" s="201"/>
      <c r="EQS6" s="54"/>
      <c r="EQT6" s="201">
        <f>INTESTAZIONE!EQT16</f>
        <v>0</v>
      </c>
      <c r="EQU6" s="201"/>
      <c r="EQV6" s="201"/>
      <c r="EQW6" s="201"/>
      <c r="EQX6" s="201"/>
      <c r="EQY6" s="201"/>
      <c r="EQZ6" s="201"/>
      <c r="ERA6" s="54"/>
      <c r="ERB6" s="201">
        <f>INTESTAZIONE!ERB16</f>
        <v>0</v>
      </c>
      <c r="ERC6" s="201"/>
      <c r="ERD6" s="201"/>
      <c r="ERE6" s="201"/>
      <c r="ERF6" s="201"/>
      <c r="ERG6" s="201"/>
      <c r="ERH6" s="201"/>
      <c r="ERI6" s="54"/>
      <c r="ERJ6" s="201">
        <f>INTESTAZIONE!ERJ16</f>
        <v>0</v>
      </c>
      <c r="ERK6" s="201"/>
      <c r="ERL6" s="201"/>
      <c r="ERM6" s="201"/>
      <c r="ERN6" s="201"/>
      <c r="ERO6" s="201"/>
      <c r="ERP6" s="201"/>
      <c r="ERQ6" s="54"/>
      <c r="ERR6" s="201">
        <f>INTESTAZIONE!ERR16</f>
        <v>0</v>
      </c>
      <c r="ERS6" s="201"/>
      <c r="ERT6" s="201"/>
      <c r="ERU6" s="201"/>
      <c r="ERV6" s="201"/>
      <c r="ERW6" s="201"/>
      <c r="ERX6" s="201"/>
      <c r="ERY6" s="54"/>
      <c r="ERZ6" s="201">
        <f>INTESTAZIONE!ERZ16</f>
        <v>0</v>
      </c>
      <c r="ESA6" s="201"/>
      <c r="ESB6" s="201"/>
      <c r="ESC6" s="201"/>
      <c r="ESD6" s="201"/>
      <c r="ESE6" s="201"/>
      <c r="ESF6" s="201"/>
      <c r="ESG6" s="54"/>
      <c r="ESH6" s="201">
        <f>INTESTAZIONE!ESH16</f>
        <v>0</v>
      </c>
      <c r="ESI6" s="201"/>
      <c r="ESJ6" s="201"/>
      <c r="ESK6" s="201"/>
      <c r="ESL6" s="201"/>
      <c r="ESM6" s="201"/>
      <c r="ESN6" s="201"/>
      <c r="ESO6" s="54"/>
      <c r="ESP6" s="201">
        <f>INTESTAZIONE!ESP16</f>
        <v>0</v>
      </c>
      <c r="ESQ6" s="201"/>
      <c r="ESR6" s="201"/>
      <c r="ESS6" s="201"/>
      <c r="EST6" s="201"/>
      <c r="ESU6" s="201"/>
      <c r="ESV6" s="201"/>
      <c r="ESW6" s="54"/>
      <c r="ESX6" s="201">
        <f>INTESTAZIONE!ESX16</f>
        <v>0</v>
      </c>
      <c r="ESY6" s="201"/>
      <c r="ESZ6" s="201"/>
      <c r="ETA6" s="201"/>
      <c r="ETB6" s="201"/>
      <c r="ETC6" s="201"/>
      <c r="ETD6" s="201"/>
      <c r="ETE6" s="54"/>
      <c r="ETF6" s="201">
        <f>INTESTAZIONE!ETF16</f>
        <v>0</v>
      </c>
      <c r="ETG6" s="201"/>
      <c r="ETH6" s="201"/>
      <c r="ETI6" s="201"/>
      <c r="ETJ6" s="201"/>
      <c r="ETK6" s="201"/>
      <c r="ETL6" s="201"/>
      <c r="ETM6" s="54"/>
      <c r="ETN6" s="201">
        <f>INTESTAZIONE!ETN16</f>
        <v>0</v>
      </c>
      <c r="ETO6" s="201"/>
      <c r="ETP6" s="201"/>
      <c r="ETQ6" s="201"/>
      <c r="ETR6" s="201"/>
      <c r="ETS6" s="201"/>
      <c r="ETT6" s="201"/>
      <c r="ETU6" s="54"/>
      <c r="ETV6" s="201">
        <f>INTESTAZIONE!ETV16</f>
        <v>0</v>
      </c>
      <c r="ETW6" s="201"/>
      <c r="ETX6" s="201"/>
      <c r="ETY6" s="201"/>
      <c r="ETZ6" s="201"/>
      <c r="EUA6" s="201"/>
      <c r="EUB6" s="201"/>
      <c r="EUC6" s="54"/>
      <c r="EUD6" s="201">
        <f>INTESTAZIONE!EUD16</f>
        <v>0</v>
      </c>
      <c r="EUE6" s="201"/>
      <c r="EUF6" s="201"/>
      <c r="EUG6" s="201"/>
      <c r="EUH6" s="201"/>
      <c r="EUI6" s="201"/>
      <c r="EUJ6" s="201"/>
      <c r="EUK6" s="54"/>
      <c r="EUL6" s="201">
        <f>INTESTAZIONE!EUL16</f>
        <v>0</v>
      </c>
      <c r="EUM6" s="201"/>
      <c r="EUN6" s="201"/>
      <c r="EUO6" s="201"/>
      <c r="EUP6" s="201"/>
      <c r="EUQ6" s="201"/>
      <c r="EUR6" s="201"/>
      <c r="EUS6" s="54"/>
      <c r="EUT6" s="201">
        <f>INTESTAZIONE!EUT16</f>
        <v>0</v>
      </c>
      <c r="EUU6" s="201"/>
      <c r="EUV6" s="201"/>
      <c r="EUW6" s="201"/>
      <c r="EUX6" s="201"/>
      <c r="EUY6" s="201"/>
      <c r="EUZ6" s="201"/>
      <c r="EVA6" s="54"/>
      <c r="EVB6" s="201">
        <f>INTESTAZIONE!EVB16</f>
        <v>0</v>
      </c>
      <c r="EVC6" s="201"/>
      <c r="EVD6" s="201"/>
      <c r="EVE6" s="201"/>
      <c r="EVF6" s="201"/>
      <c r="EVG6" s="201"/>
      <c r="EVH6" s="201"/>
      <c r="EVI6" s="54"/>
      <c r="EVJ6" s="201">
        <f>INTESTAZIONE!EVJ16</f>
        <v>0</v>
      </c>
      <c r="EVK6" s="201"/>
      <c r="EVL6" s="201"/>
      <c r="EVM6" s="201"/>
      <c r="EVN6" s="201"/>
      <c r="EVO6" s="201"/>
      <c r="EVP6" s="201"/>
      <c r="EVQ6" s="54"/>
      <c r="EVR6" s="201">
        <f>INTESTAZIONE!EVR16</f>
        <v>0</v>
      </c>
      <c r="EVS6" s="201"/>
      <c r="EVT6" s="201"/>
      <c r="EVU6" s="201"/>
      <c r="EVV6" s="201"/>
      <c r="EVW6" s="201"/>
      <c r="EVX6" s="201"/>
      <c r="EVY6" s="54"/>
      <c r="EVZ6" s="201">
        <f>INTESTAZIONE!EVZ16</f>
        <v>0</v>
      </c>
      <c r="EWA6" s="201"/>
      <c r="EWB6" s="201"/>
      <c r="EWC6" s="201"/>
      <c r="EWD6" s="201"/>
      <c r="EWE6" s="201"/>
      <c r="EWF6" s="201"/>
      <c r="EWG6" s="54"/>
      <c r="EWH6" s="201">
        <f>INTESTAZIONE!EWH16</f>
        <v>0</v>
      </c>
      <c r="EWI6" s="201"/>
      <c r="EWJ6" s="201"/>
      <c r="EWK6" s="201"/>
      <c r="EWL6" s="201"/>
      <c r="EWM6" s="201"/>
      <c r="EWN6" s="201"/>
      <c r="EWO6" s="54"/>
      <c r="EWP6" s="201">
        <f>INTESTAZIONE!EWP16</f>
        <v>0</v>
      </c>
      <c r="EWQ6" s="201"/>
      <c r="EWR6" s="201"/>
      <c r="EWS6" s="201"/>
      <c r="EWT6" s="201"/>
      <c r="EWU6" s="201"/>
      <c r="EWV6" s="201"/>
      <c r="EWW6" s="54"/>
      <c r="EWX6" s="201">
        <f>INTESTAZIONE!EWX16</f>
        <v>0</v>
      </c>
      <c r="EWY6" s="201"/>
      <c r="EWZ6" s="201"/>
      <c r="EXA6" s="201"/>
      <c r="EXB6" s="201"/>
      <c r="EXC6" s="201"/>
      <c r="EXD6" s="201"/>
      <c r="EXE6" s="54"/>
      <c r="EXF6" s="201">
        <f>INTESTAZIONE!EXF16</f>
        <v>0</v>
      </c>
      <c r="EXG6" s="201"/>
      <c r="EXH6" s="201"/>
      <c r="EXI6" s="201"/>
      <c r="EXJ6" s="201"/>
      <c r="EXK6" s="201"/>
      <c r="EXL6" s="201"/>
      <c r="EXM6" s="54"/>
      <c r="EXN6" s="201">
        <f>INTESTAZIONE!EXN16</f>
        <v>0</v>
      </c>
      <c r="EXO6" s="201"/>
      <c r="EXP6" s="201"/>
      <c r="EXQ6" s="201"/>
      <c r="EXR6" s="201"/>
      <c r="EXS6" s="201"/>
      <c r="EXT6" s="201"/>
      <c r="EXU6" s="54"/>
      <c r="EXV6" s="201">
        <f>INTESTAZIONE!EXV16</f>
        <v>0</v>
      </c>
      <c r="EXW6" s="201"/>
      <c r="EXX6" s="201"/>
      <c r="EXY6" s="201"/>
      <c r="EXZ6" s="201"/>
      <c r="EYA6" s="201"/>
      <c r="EYB6" s="201"/>
      <c r="EYC6" s="54"/>
      <c r="EYD6" s="201">
        <f>INTESTAZIONE!EYD16</f>
        <v>0</v>
      </c>
      <c r="EYE6" s="201"/>
      <c r="EYF6" s="201"/>
      <c r="EYG6" s="201"/>
      <c r="EYH6" s="201"/>
      <c r="EYI6" s="201"/>
      <c r="EYJ6" s="201"/>
      <c r="EYK6" s="54"/>
      <c r="EYL6" s="201">
        <f>INTESTAZIONE!EYL16</f>
        <v>0</v>
      </c>
      <c r="EYM6" s="201"/>
      <c r="EYN6" s="201"/>
      <c r="EYO6" s="201"/>
      <c r="EYP6" s="201"/>
      <c r="EYQ6" s="201"/>
      <c r="EYR6" s="201"/>
      <c r="EYS6" s="54"/>
      <c r="EYT6" s="201">
        <f>INTESTAZIONE!EYT16</f>
        <v>0</v>
      </c>
      <c r="EYU6" s="201"/>
      <c r="EYV6" s="201"/>
      <c r="EYW6" s="201"/>
      <c r="EYX6" s="201"/>
      <c r="EYY6" s="201"/>
      <c r="EYZ6" s="201"/>
      <c r="EZA6" s="54"/>
      <c r="EZB6" s="201">
        <f>INTESTAZIONE!EZB16</f>
        <v>0</v>
      </c>
      <c r="EZC6" s="201"/>
      <c r="EZD6" s="201"/>
      <c r="EZE6" s="201"/>
      <c r="EZF6" s="201"/>
      <c r="EZG6" s="201"/>
      <c r="EZH6" s="201"/>
      <c r="EZI6" s="54"/>
      <c r="EZJ6" s="201">
        <f>INTESTAZIONE!EZJ16</f>
        <v>0</v>
      </c>
      <c r="EZK6" s="201"/>
      <c r="EZL6" s="201"/>
      <c r="EZM6" s="201"/>
      <c r="EZN6" s="201"/>
      <c r="EZO6" s="201"/>
      <c r="EZP6" s="201"/>
      <c r="EZQ6" s="54"/>
      <c r="EZR6" s="201">
        <f>INTESTAZIONE!EZR16</f>
        <v>0</v>
      </c>
      <c r="EZS6" s="201"/>
      <c r="EZT6" s="201"/>
      <c r="EZU6" s="201"/>
      <c r="EZV6" s="201"/>
      <c r="EZW6" s="201"/>
      <c r="EZX6" s="201"/>
      <c r="EZY6" s="54"/>
      <c r="EZZ6" s="201">
        <f>INTESTAZIONE!EZZ16</f>
        <v>0</v>
      </c>
      <c r="FAA6" s="201"/>
      <c r="FAB6" s="201"/>
      <c r="FAC6" s="201"/>
      <c r="FAD6" s="201"/>
      <c r="FAE6" s="201"/>
      <c r="FAF6" s="201"/>
      <c r="FAG6" s="54"/>
      <c r="FAH6" s="201">
        <f>INTESTAZIONE!FAH16</f>
        <v>0</v>
      </c>
      <c r="FAI6" s="201"/>
      <c r="FAJ6" s="201"/>
      <c r="FAK6" s="201"/>
      <c r="FAL6" s="201"/>
      <c r="FAM6" s="201"/>
      <c r="FAN6" s="201"/>
      <c r="FAO6" s="54"/>
      <c r="FAP6" s="201">
        <f>INTESTAZIONE!FAP16</f>
        <v>0</v>
      </c>
      <c r="FAQ6" s="201"/>
      <c r="FAR6" s="201"/>
      <c r="FAS6" s="201"/>
      <c r="FAT6" s="201"/>
      <c r="FAU6" s="201"/>
      <c r="FAV6" s="201"/>
      <c r="FAW6" s="54"/>
      <c r="FAX6" s="201">
        <f>INTESTAZIONE!FAX16</f>
        <v>0</v>
      </c>
      <c r="FAY6" s="201"/>
      <c r="FAZ6" s="201"/>
      <c r="FBA6" s="201"/>
      <c r="FBB6" s="201"/>
      <c r="FBC6" s="201"/>
      <c r="FBD6" s="201"/>
      <c r="FBE6" s="54"/>
      <c r="FBF6" s="201">
        <f>INTESTAZIONE!FBF16</f>
        <v>0</v>
      </c>
      <c r="FBG6" s="201"/>
      <c r="FBH6" s="201"/>
      <c r="FBI6" s="201"/>
      <c r="FBJ6" s="201"/>
      <c r="FBK6" s="201"/>
      <c r="FBL6" s="201"/>
      <c r="FBM6" s="54"/>
      <c r="FBN6" s="201">
        <f>INTESTAZIONE!FBN16</f>
        <v>0</v>
      </c>
      <c r="FBO6" s="201"/>
      <c r="FBP6" s="201"/>
      <c r="FBQ6" s="201"/>
      <c r="FBR6" s="201"/>
      <c r="FBS6" s="201"/>
      <c r="FBT6" s="201"/>
      <c r="FBU6" s="54"/>
      <c r="FBV6" s="201">
        <f>INTESTAZIONE!FBV16</f>
        <v>0</v>
      </c>
      <c r="FBW6" s="201"/>
      <c r="FBX6" s="201"/>
      <c r="FBY6" s="201"/>
      <c r="FBZ6" s="201"/>
      <c r="FCA6" s="201"/>
      <c r="FCB6" s="201"/>
      <c r="FCC6" s="54"/>
      <c r="FCD6" s="201">
        <f>INTESTAZIONE!FCD16</f>
        <v>0</v>
      </c>
      <c r="FCE6" s="201"/>
      <c r="FCF6" s="201"/>
      <c r="FCG6" s="201"/>
      <c r="FCH6" s="201"/>
      <c r="FCI6" s="201"/>
      <c r="FCJ6" s="201"/>
      <c r="FCK6" s="54"/>
      <c r="FCL6" s="201">
        <f>INTESTAZIONE!FCL16</f>
        <v>0</v>
      </c>
      <c r="FCM6" s="201"/>
      <c r="FCN6" s="201"/>
      <c r="FCO6" s="201"/>
      <c r="FCP6" s="201"/>
      <c r="FCQ6" s="201"/>
      <c r="FCR6" s="201"/>
      <c r="FCS6" s="54"/>
      <c r="FCT6" s="201">
        <f>INTESTAZIONE!FCT16</f>
        <v>0</v>
      </c>
      <c r="FCU6" s="201"/>
      <c r="FCV6" s="201"/>
      <c r="FCW6" s="201"/>
      <c r="FCX6" s="201"/>
      <c r="FCY6" s="201"/>
      <c r="FCZ6" s="201"/>
      <c r="FDA6" s="54"/>
      <c r="FDB6" s="201">
        <f>INTESTAZIONE!FDB16</f>
        <v>0</v>
      </c>
      <c r="FDC6" s="201"/>
      <c r="FDD6" s="201"/>
      <c r="FDE6" s="201"/>
      <c r="FDF6" s="201"/>
      <c r="FDG6" s="201"/>
      <c r="FDH6" s="201"/>
      <c r="FDI6" s="54"/>
      <c r="FDJ6" s="201">
        <f>INTESTAZIONE!FDJ16</f>
        <v>0</v>
      </c>
      <c r="FDK6" s="201"/>
      <c r="FDL6" s="201"/>
      <c r="FDM6" s="201"/>
      <c r="FDN6" s="201"/>
      <c r="FDO6" s="201"/>
      <c r="FDP6" s="201"/>
      <c r="FDQ6" s="54"/>
      <c r="FDR6" s="201">
        <f>INTESTAZIONE!FDR16</f>
        <v>0</v>
      </c>
      <c r="FDS6" s="201"/>
      <c r="FDT6" s="201"/>
      <c r="FDU6" s="201"/>
      <c r="FDV6" s="201"/>
      <c r="FDW6" s="201"/>
      <c r="FDX6" s="201"/>
      <c r="FDY6" s="54"/>
      <c r="FDZ6" s="201">
        <f>INTESTAZIONE!FDZ16</f>
        <v>0</v>
      </c>
      <c r="FEA6" s="201"/>
      <c r="FEB6" s="201"/>
      <c r="FEC6" s="201"/>
      <c r="FED6" s="201"/>
      <c r="FEE6" s="201"/>
      <c r="FEF6" s="201"/>
      <c r="FEG6" s="54"/>
      <c r="FEH6" s="201">
        <f>INTESTAZIONE!FEH16</f>
        <v>0</v>
      </c>
      <c r="FEI6" s="201"/>
      <c r="FEJ6" s="201"/>
      <c r="FEK6" s="201"/>
      <c r="FEL6" s="201"/>
      <c r="FEM6" s="201"/>
      <c r="FEN6" s="201"/>
      <c r="FEO6" s="54"/>
      <c r="FEP6" s="201">
        <f>INTESTAZIONE!FEP16</f>
        <v>0</v>
      </c>
      <c r="FEQ6" s="201"/>
      <c r="FER6" s="201"/>
      <c r="FES6" s="201"/>
      <c r="FET6" s="201"/>
      <c r="FEU6" s="201"/>
      <c r="FEV6" s="201"/>
      <c r="FEW6" s="54"/>
      <c r="FEX6" s="201">
        <f>INTESTAZIONE!FEX16</f>
        <v>0</v>
      </c>
      <c r="FEY6" s="201"/>
      <c r="FEZ6" s="201"/>
      <c r="FFA6" s="201"/>
      <c r="FFB6" s="201"/>
      <c r="FFC6" s="201"/>
      <c r="FFD6" s="201"/>
      <c r="FFE6" s="54"/>
      <c r="FFF6" s="201">
        <f>INTESTAZIONE!FFF16</f>
        <v>0</v>
      </c>
      <c r="FFG6" s="201"/>
      <c r="FFH6" s="201"/>
      <c r="FFI6" s="201"/>
      <c r="FFJ6" s="201"/>
      <c r="FFK6" s="201"/>
      <c r="FFL6" s="201"/>
      <c r="FFM6" s="54"/>
      <c r="FFN6" s="201">
        <f>INTESTAZIONE!FFN16</f>
        <v>0</v>
      </c>
      <c r="FFO6" s="201"/>
      <c r="FFP6" s="201"/>
      <c r="FFQ6" s="201"/>
      <c r="FFR6" s="201"/>
      <c r="FFS6" s="201"/>
      <c r="FFT6" s="201"/>
      <c r="FFU6" s="54"/>
      <c r="FFV6" s="201">
        <f>INTESTAZIONE!FFV16</f>
        <v>0</v>
      </c>
      <c r="FFW6" s="201"/>
      <c r="FFX6" s="201"/>
      <c r="FFY6" s="201"/>
      <c r="FFZ6" s="201"/>
      <c r="FGA6" s="201"/>
      <c r="FGB6" s="201"/>
      <c r="FGC6" s="54"/>
      <c r="FGD6" s="201">
        <f>INTESTAZIONE!FGD16</f>
        <v>0</v>
      </c>
      <c r="FGE6" s="201"/>
      <c r="FGF6" s="201"/>
      <c r="FGG6" s="201"/>
      <c r="FGH6" s="201"/>
      <c r="FGI6" s="201"/>
      <c r="FGJ6" s="201"/>
      <c r="FGK6" s="54"/>
      <c r="FGL6" s="201">
        <f>INTESTAZIONE!FGL16</f>
        <v>0</v>
      </c>
      <c r="FGM6" s="201"/>
      <c r="FGN6" s="201"/>
      <c r="FGO6" s="201"/>
      <c r="FGP6" s="201"/>
      <c r="FGQ6" s="201"/>
      <c r="FGR6" s="201"/>
      <c r="FGS6" s="54"/>
      <c r="FGT6" s="201">
        <f>INTESTAZIONE!FGT16</f>
        <v>0</v>
      </c>
      <c r="FGU6" s="201"/>
      <c r="FGV6" s="201"/>
      <c r="FGW6" s="201"/>
      <c r="FGX6" s="201"/>
      <c r="FGY6" s="201"/>
      <c r="FGZ6" s="201"/>
      <c r="FHA6" s="54"/>
      <c r="FHB6" s="201">
        <f>INTESTAZIONE!FHB16</f>
        <v>0</v>
      </c>
      <c r="FHC6" s="201"/>
      <c r="FHD6" s="201"/>
      <c r="FHE6" s="201"/>
      <c r="FHF6" s="201"/>
      <c r="FHG6" s="201"/>
      <c r="FHH6" s="201"/>
      <c r="FHI6" s="54"/>
      <c r="FHJ6" s="201">
        <f>INTESTAZIONE!FHJ16</f>
        <v>0</v>
      </c>
      <c r="FHK6" s="201"/>
      <c r="FHL6" s="201"/>
      <c r="FHM6" s="201"/>
      <c r="FHN6" s="201"/>
      <c r="FHO6" s="201"/>
      <c r="FHP6" s="201"/>
      <c r="FHQ6" s="54"/>
      <c r="FHR6" s="201">
        <f>INTESTAZIONE!FHR16</f>
        <v>0</v>
      </c>
      <c r="FHS6" s="201"/>
      <c r="FHT6" s="201"/>
      <c r="FHU6" s="201"/>
      <c r="FHV6" s="201"/>
      <c r="FHW6" s="201"/>
      <c r="FHX6" s="201"/>
      <c r="FHY6" s="54"/>
      <c r="FHZ6" s="201">
        <f>INTESTAZIONE!FHZ16</f>
        <v>0</v>
      </c>
      <c r="FIA6" s="201"/>
      <c r="FIB6" s="201"/>
      <c r="FIC6" s="201"/>
      <c r="FID6" s="201"/>
      <c r="FIE6" s="201"/>
      <c r="FIF6" s="201"/>
      <c r="FIG6" s="54"/>
      <c r="FIH6" s="201">
        <f>INTESTAZIONE!FIH16</f>
        <v>0</v>
      </c>
      <c r="FII6" s="201"/>
      <c r="FIJ6" s="201"/>
      <c r="FIK6" s="201"/>
      <c r="FIL6" s="201"/>
      <c r="FIM6" s="201"/>
      <c r="FIN6" s="201"/>
      <c r="FIO6" s="54"/>
      <c r="FIP6" s="201">
        <f>INTESTAZIONE!FIP16</f>
        <v>0</v>
      </c>
      <c r="FIQ6" s="201"/>
      <c r="FIR6" s="201"/>
      <c r="FIS6" s="201"/>
      <c r="FIT6" s="201"/>
      <c r="FIU6" s="201"/>
      <c r="FIV6" s="201"/>
      <c r="FIW6" s="54"/>
      <c r="FIX6" s="201">
        <f>INTESTAZIONE!FIX16</f>
        <v>0</v>
      </c>
      <c r="FIY6" s="201"/>
      <c r="FIZ6" s="201"/>
      <c r="FJA6" s="201"/>
      <c r="FJB6" s="201"/>
      <c r="FJC6" s="201"/>
      <c r="FJD6" s="201"/>
      <c r="FJE6" s="54"/>
      <c r="FJF6" s="201">
        <f>INTESTAZIONE!FJF16</f>
        <v>0</v>
      </c>
      <c r="FJG6" s="201"/>
      <c r="FJH6" s="201"/>
      <c r="FJI6" s="201"/>
      <c r="FJJ6" s="201"/>
      <c r="FJK6" s="201"/>
      <c r="FJL6" s="201"/>
      <c r="FJM6" s="54"/>
      <c r="FJN6" s="201">
        <f>INTESTAZIONE!FJN16</f>
        <v>0</v>
      </c>
      <c r="FJO6" s="201"/>
      <c r="FJP6" s="201"/>
      <c r="FJQ6" s="201"/>
      <c r="FJR6" s="201"/>
      <c r="FJS6" s="201"/>
      <c r="FJT6" s="201"/>
      <c r="FJU6" s="54"/>
      <c r="FJV6" s="201">
        <f>INTESTAZIONE!FJV16</f>
        <v>0</v>
      </c>
      <c r="FJW6" s="201"/>
      <c r="FJX6" s="201"/>
      <c r="FJY6" s="201"/>
      <c r="FJZ6" s="201"/>
      <c r="FKA6" s="201"/>
      <c r="FKB6" s="201"/>
      <c r="FKC6" s="54"/>
      <c r="FKD6" s="201">
        <f>INTESTAZIONE!FKD16</f>
        <v>0</v>
      </c>
      <c r="FKE6" s="201"/>
      <c r="FKF6" s="201"/>
      <c r="FKG6" s="201"/>
      <c r="FKH6" s="201"/>
      <c r="FKI6" s="201"/>
      <c r="FKJ6" s="201"/>
      <c r="FKK6" s="54"/>
      <c r="FKL6" s="201">
        <f>INTESTAZIONE!FKL16</f>
        <v>0</v>
      </c>
      <c r="FKM6" s="201"/>
      <c r="FKN6" s="201"/>
      <c r="FKO6" s="201"/>
      <c r="FKP6" s="201"/>
      <c r="FKQ6" s="201"/>
      <c r="FKR6" s="201"/>
      <c r="FKS6" s="54"/>
      <c r="FKT6" s="201">
        <f>INTESTAZIONE!FKT16</f>
        <v>0</v>
      </c>
      <c r="FKU6" s="201"/>
      <c r="FKV6" s="201"/>
      <c r="FKW6" s="201"/>
      <c r="FKX6" s="201"/>
      <c r="FKY6" s="201"/>
      <c r="FKZ6" s="201"/>
      <c r="FLA6" s="54"/>
      <c r="FLB6" s="201">
        <f>INTESTAZIONE!FLB16</f>
        <v>0</v>
      </c>
      <c r="FLC6" s="201"/>
      <c r="FLD6" s="201"/>
      <c r="FLE6" s="201"/>
      <c r="FLF6" s="201"/>
      <c r="FLG6" s="201"/>
      <c r="FLH6" s="201"/>
      <c r="FLI6" s="54"/>
      <c r="FLJ6" s="201">
        <f>INTESTAZIONE!FLJ16</f>
        <v>0</v>
      </c>
      <c r="FLK6" s="201"/>
      <c r="FLL6" s="201"/>
      <c r="FLM6" s="201"/>
      <c r="FLN6" s="201"/>
      <c r="FLO6" s="201"/>
      <c r="FLP6" s="201"/>
      <c r="FLQ6" s="54"/>
      <c r="FLR6" s="201">
        <f>INTESTAZIONE!FLR16</f>
        <v>0</v>
      </c>
      <c r="FLS6" s="201"/>
      <c r="FLT6" s="201"/>
      <c r="FLU6" s="201"/>
      <c r="FLV6" s="201"/>
      <c r="FLW6" s="201"/>
      <c r="FLX6" s="201"/>
      <c r="FLY6" s="54"/>
      <c r="FLZ6" s="201">
        <f>INTESTAZIONE!FLZ16</f>
        <v>0</v>
      </c>
      <c r="FMA6" s="201"/>
      <c r="FMB6" s="201"/>
      <c r="FMC6" s="201"/>
      <c r="FMD6" s="201"/>
      <c r="FME6" s="201"/>
      <c r="FMF6" s="201"/>
      <c r="FMG6" s="54"/>
      <c r="FMH6" s="201">
        <f>INTESTAZIONE!FMH16</f>
        <v>0</v>
      </c>
      <c r="FMI6" s="201"/>
      <c r="FMJ6" s="201"/>
      <c r="FMK6" s="201"/>
      <c r="FML6" s="201"/>
      <c r="FMM6" s="201"/>
      <c r="FMN6" s="201"/>
      <c r="FMO6" s="54"/>
      <c r="FMP6" s="201">
        <f>INTESTAZIONE!FMP16</f>
        <v>0</v>
      </c>
      <c r="FMQ6" s="201"/>
      <c r="FMR6" s="201"/>
      <c r="FMS6" s="201"/>
      <c r="FMT6" s="201"/>
      <c r="FMU6" s="201"/>
      <c r="FMV6" s="201"/>
      <c r="FMW6" s="54"/>
      <c r="FMX6" s="201">
        <f>INTESTAZIONE!FMX16</f>
        <v>0</v>
      </c>
      <c r="FMY6" s="201"/>
      <c r="FMZ6" s="201"/>
      <c r="FNA6" s="201"/>
      <c r="FNB6" s="201"/>
      <c r="FNC6" s="201"/>
      <c r="FND6" s="201"/>
      <c r="FNE6" s="54"/>
      <c r="FNF6" s="201">
        <f>INTESTAZIONE!FNF16</f>
        <v>0</v>
      </c>
      <c r="FNG6" s="201"/>
      <c r="FNH6" s="201"/>
      <c r="FNI6" s="201"/>
      <c r="FNJ6" s="201"/>
      <c r="FNK6" s="201"/>
      <c r="FNL6" s="201"/>
      <c r="FNM6" s="54"/>
      <c r="FNN6" s="201">
        <f>INTESTAZIONE!FNN16</f>
        <v>0</v>
      </c>
      <c r="FNO6" s="201"/>
      <c r="FNP6" s="201"/>
      <c r="FNQ6" s="201"/>
      <c r="FNR6" s="201"/>
      <c r="FNS6" s="201"/>
      <c r="FNT6" s="201"/>
      <c r="FNU6" s="54"/>
      <c r="FNV6" s="201">
        <f>INTESTAZIONE!FNV16</f>
        <v>0</v>
      </c>
      <c r="FNW6" s="201"/>
      <c r="FNX6" s="201"/>
      <c r="FNY6" s="201"/>
      <c r="FNZ6" s="201"/>
      <c r="FOA6" s="201"/>
      <c r="FOB6" s="201"/>
      <c r="FOC6" s="54"/>
      <c r="FOD6" s="201">
        <f>INTESTAZIONE!FOD16</f>
        <v>0</v>
      </c>
      <c r="FOE6" s="201"/>
      <c r="FOF6" s="201"/>
      <c r="FOG6" s="201"/>
      <c r="FOH6" s="201"/>
      <c r="FOI6" s="201"/>
      <c r="FOJ6" s="201"/>
      <c r="FOK6" s="54"/>
      <c r="FOL6" s="201">
        <f>INTESTAZIONE!FOL16</f>
        <v>0</v>
      </c>
      <c r="FOM6" s="201"/>
      <c r="FON6" s="201"/>
      <c r="FOO6" s="201"/>
      <c r="FOP6" s="201"/>
      <c r="FOQ6" s="201"/>
      <c r="FOR6" s="201"/>
      <c r="FOS6" s="54"/>
      <c r="FOT6" s="201">
        <f>INTESTAZIONE!FOT16</f>
        <v>0</v>
      </c>
      <c r="FOU6" s="201"/>
      <c r="FOV6" s="201"/>
      <c r="FOW6" s="201"/>
      <c r="FOX6" s="201"/>
      <c r="FOY6" s="201"/>
      <c r="FOZ6" s="201"/>
      <c r="FPA6" s="54"/>
      <c r="FPB6" s="201">
        <f>INTESTAZIONE!FPB16</f>
        <v>0</v>
      </c>
      <c r="FPC6" s="201"/>
      <c r="FPD6" s="201"/>
      <c r="FPE6" s="201"/>
      <c r="FPF6" s="201"/>
      <c r="FPG6" s="201"/>
      <c r="FPH6" s="201"/>
      <c r="FPI6" s="54"/>
      <c r="FPJ6" s="201">
        <f>INTESTAZIONE!FPJ16</f>
        <v>0</v>
      </c>
      <c r="FPK6" s="201"/>
      <c r="FPL6" s="201"/>
      <c r="FPM6" s="201"/>
      <c r="FPN6" s="201"/>
      <c r="FPO6" s="201"/>
      <c r="FPP6" s="201"/>
      <c r="FPQ6" s="54"/>
      <c r="FPR6" s="201">
        <f>INTESTAZIONE!FPR16</f>
        <v>0</v>
      </c>
      <c r="FPS6" s="201"/>
      <c r="FPT6" s="201"/>
      <c r="FPU6" s="201"/>
      <c r="FPV6" s="201"/>
      <c r="FPW6" s="201"/>
      <c r="FPX6" s="201"/>
      <c r="FPY6" s="54"/>
      <c r="FPZ6" s="201">
        <f>INTESTAZIONE!FPZ16</f>
        <v>0</v>
      </c>
      <c r="FQA6" s="201"/>
      <c r="FQB6" s="201"/>
      <c r="FQC6" s="201"/>
      <c r="FQD6" s="201"/>
      <c r="FQE6" s="201"/>
      <c r="FQF6" s="201"/>
      <c r="FQG6" s="54"/>
      <c r="FQH6" s="201">
        <f>INTESTAZIONE!FQH16</f>
        <v>0</v>
      </c>
      <c r="FQI6" s="201"/>
      <c r="FQJ6" s="201"/>
      <c r="FQK6" s="201"/>
      <c r="FQL6" s="201"/>
      <c r="FQM6" s="201"/>
      <c r="FQN6" s="201"/>
      <c r="FQO6" s="54"/>
      <c r="FQP6" s="201">
        <f>INTESTAZIONE!FQP16</f>
        <v>0</v>
      </c>
      <c r="FQQ6" s="201"/>
      <c r="FQR6" s="201"/>
      <c r="FQS6" s="201"/>
      <c r="FQT6" s="201"/>
      <c r="FQU6" s="201"/>
      <c r="FQV6" s="201"/>
      <c r="FQW6" s="54"/>
      <c r="FQX6" s="201">
        <f>INTESTAZIONE!FQX16</f>
        <v>0</v>
      </c>
      <c r="FQY6" s="201"/>
      <c r="FQZ6" s="201"/>
      <c r="FRA6" s="201"/>
      <c r="FRB6" s="201"/>
      <c r="FRC6" s="201"/>
      <c r="FRD6" s="201"/>
      <c r="FRE6" s="54"/>
      <c r="FRF6" s="201">
        <f>INTESTAZIONE!FRF16</f>
        <v>0</v>
      </c>
      <c r="FRG6" s="201"/>
      <c r="FRH6" s="201"/>
      <c r="FRI6" s="201"/>
      <c r="FRJ6" s="201"/>
      <c r="FRK6" s="201"/>
      <c r="FRL6" s="201"/>
      <c r="FRM6" s="54"/>
      <c r="FRN6" s="201">
        <f>INTESTAZIONE!FRN16</f>
        <v>0</v>
      </c>
      <c r="FRO6" s="201"/>
      <c r="FRP6" s="201"/>
      <c r="FRQ6" s="201"/>
      <c r="FRR6" s="201"/>
      <c r="FRS6" s="201"/>
      <c r="FRT6" s="201"/>
      <c r="FRU6" s="54"/>
      <c r="FRV6" s="201">
        <f>INTESTAZIONE!FRV16</f>
        <v>0</v>
      </c>
      <c r="FRW6" s="201"/>
      <c r="FRX6" s="201"/>
      <c r="FRY6" s="201"/>
      <c r="FRZ6" s="201"/>
      <c r="FSA6" s="201"/>
      <c r="FSB6" s="201"/>
      <c r="FSC6" s="54"/>
      <c r="FSD6" s="201">
        <f>INTESTAZIONE!FSD16</f>
        <v>0</v>
      </c>
      <c r="FSE6" s="201"/>
      <c r="FSF6" s="201"/>
      <c r="FSG6" s="201"/>
      <c r="FSH6" s="201"/>
      <c r="FSI6" s="201"/>
      <c r="FSJ6" s="201"/>
      <c r="FSK6" s="54"/>
      <c r="FSL6" s="201">
        <f>INTESTAZIONE!FSL16</f>
        <v>0</v>
      </c>
      <c r="FSM6" s="201"/>
      <c r="FSN6" s="201"/>
      <c r="FSO6" s="201"/>
      <c r="FSP6" s="201"/>
      <c r="FSQ6" s="201"/>
      <c r="FSR6" s="201"/>
      <c r="FSS6" s="54"/>
      <c r="FST6" s="201">
        <f>INTESTAZIONE!FST16</f>
        <v>0</v>
      </c>
      <c r="FSU6" s="201"/>
      <c r="FSV6" s="201"/>
      <c r="FSW6" s="201"/>
      <c r="FSX6" s="201"/>
      <c r="FSY6" s="201"/>
      <c r="FSZ6" s="201"/>
      <c r="FTA6" s="54"/>
      <c r="FTB6" s="201">
        <f>INTESTAZIONE!FTB16</f>
        <v>0</v>
      </c>
      <c r="FTC6" s="201"/>
      <c r="FTD6" s="201"/>
      <c r="FTE6" s="201"/>
      <c r="FTF6" s="201"/>
      <c r="FTG6" s="201"/>
      <c r="FTH6" s="201"/>
      <c r="FTI6" s="54"/>
      <c r="FTJ6" s="201">
        <f>INTESTAZIONE!FTJ16</f>
        <v>0</v>
      </c>
      <c r="FTK6" s="201"/>
      <c r="FTL6" s="201"/>
      <c r="FTM6" s="201"/>
      <c r="FTN6" s="201"/>
      <c r="FTO6" s="201"/>
      <c r="FTP6" s="201"/>
      <c r="FTQ6" s="54"/>
      <c r="FTR6" s="201">
        <f>INTESTAZIONE!FTR16</f>
        <v>0</v>
      </c>
      <c r="FTS6" s="201"/>
      <c r="FTT6" s="201"/>
      <c r="FTU6" s="201"/>
      <c r="FTV6" s="201"/>
      <c r="FTW6" s="201"/>
      <c r="FTX6" s="201"/>
      <c r="FTY6" s="54"/>
      <c r="FTZ6" s="201">
        <f>INTESTAZIONE!FTZ16</f>
        <v>0</v>
      </c>
      <c r="FUA6" s="201"/>
      <c r="FUB6" s="201"/>
      <c r="FUC6" s="201"/>
      <c r="FUD6" s="201"/>
      <c r="FUE6" s="201"/>
      <c r="FUF6" s="201"/>
      <c r="FUG6" s="54"/>
      <c r="FUH6" s="201">
        <f>INTESTAZIONE!FUH16</f>
        <v>0</v>
      </c>
      <c r="FUI6" s="201"/>
      <c r="FUJ6" s="201"/>
      <c r="FUK6" s="201"/>
      <c r="FUL6" s="201"/>
      <c r="FUM6" s="201"/>
      <c r="FUN6" s="201"/>
      <c r="FUO6" s="54"/>
      <c r="FUP6" s="201">
        <f>INTESTAZIONE!FUP16</f>
        <v>0</v>
      </c>
      <c r="FUQ6" s="201"/>
      <c r="FUR6" s="201"/>
      <c r="FUS6" s="201"/>
      <c r="FUT6" s="201"/>
      <c r="FUU6" s="201"/>
      <c r="FUV6" s="201"/>
      <c r="FUW6" s="54"/>
      <c r="FUX6" s="201">
        <f>INTESTAZIONE!FUX16</f>
        <v>0</v>
      </c>
      <c r="FUY6" s="201"/>
      <c r="FUZ6" s="201"/>
      <c r="FVA6" s="201"/>
      <c r="FVB6" s="201"/>
      <c r="FVC6" s="201"/>
      <c r="FVD6" s="201"/>
      <c r="FVE6" s="54"/>
      <c r="FVF6" s="201">
        <f>INTESTAZIONE!FVF16</f>
        <v>0</v>
      </c>
      <c r="FVG6" s="201"/>
      <c r="FVH6" s="201"/>
      <c r="FVI6" s="201"/>
      <c r="FVJ6" s="201"/>
      <c r="FVK6" s="201"/>
      <c r="FVL6" s="201"/>
      <c r="FVM6" s="54"/>
      <c r="FVN6" s="201">
        <f>INTESTAZIONE!FVN16</f>
        <v>0</v>
      </c>
      <c r="FVO6" s="201"/>
      <c r="FVP6" s="201"/>
      <c r="FVQ6" s="201"/>
      <c r="FVR6" s="201"/>
      <c r="FVS6" s="201"/>
      <c r="FVT6" s="201"/>
      <c r="FVU6" s="54"/>
      <c r="FVV6" s="201">
        <f>INTESTAZIONE!FVV16</f>
        <v>0</v>
      </c>
      <c r="FVW6" s="201"/>
      <c r="FVX6" s="201"/>
      <c r="FVY6" s="201"/>
      <c r="FVZ6" s="201"/>
      <c r="FWA6" s="201"/>
      <c r="FWB6" s="201"/>
      <c r="FWC6" s="54"/>
      <c r="FWD6" s="201">
        <f>INTESTAZIONE!FWD16</f>
        <v>0</v>
      </c>
      <c r="FWE6" s="201"/>
      <c r="FWF6" s="201"/>
      <c r="FWG6" s="201"/>
      <c r="FWH6" s="201"/>
      <c r="FWI6" s="201"/>
      <c r="FWJ6" s="201"/>
      <c r="FWK6" s="54"/>
      <c r="FWL6" s="201">
        <f>INTESTAZIONE!FWL16</f>
        <v>0</v>
      </c>
      <c r="FWM6" s="201"/>
      <c r="FWN6" s="201"/>
      <c r="FWO6" s="201"/>
      <c r="FWP6" s="201"/>
      <c r="FWQ6" s="201"/>
      <c r="FWR6" s="201"/>
      <c r="FWS6" s="54"/>
      <c r="FWT6" s="201">
        <f>INTESTAZIONE!FWT16</f>
        <v>0</v>
      </c>
      <c r="FWU6" s="201"/>
      <c r="FWV6" s="201"/>
      <c r="FWW6" s="201"/>
      <c r="FWX6" s="201"/>
      <c r="FWY6" s="201"/>
      <c r="FWZ6" s="201"/>
      <c r="FXA6" s="54"/>
      <c r="FXB6" s="201">
        <f>INTESTAZIONE!FXB16</f>
        <v>0</v>
      </c>
      <c r="FXC6" s="201"/>
      <c r="FXD6" s="201"/>
      <c r="FXE6" s="201"/>
      <c r="FXF6" s="201"/>
      <c r="FXG6" s="201"/>
      <c r="FXH6" s="201"/>
      <c r="FXI6" s="54"/>
      <c r="FXJ6" s="201">
        <f>INTESTAZIONE!FXJ16</f>
        <v>0</v>
      </c>
      <c r="FXK6" s="201"/>
      <c r="FXL6" s="201"/>
      <c r="FXM6" s="201"/>
      <c r="FXN6" s="201"/>
      <c r="FXO6" s="201"/>
      <c r="FXP6" s="201"/>
      <c r="FXQ6" s="54"/>
      <c r="FXR6" s="201">
        <f>INTESTAZIONE!FXR16</f>
        <v>0</v>
      </c>
      <c r="FXS6" s="201"/>
      <c r="FXT6" s="201"/>
      <c r="FXU6" s="201"/>
      <c r="FXV6" s="201"/>
      <c r="FXW6" s="201"/>
      <c r="FXX6" s="201"/>
      <c r="FXY6" s="54"/>
      <c r="FXZ6" s="201">
        <f>INTESTAZIONE!FXZ16</f>
        <v>0</v>
      </c>
      <c r="FYA6" s="201"/>
      <c r="FYB6" s="201"/>
      <c r="FYC6" s="201"/>
      <c r="FYD6" s="201"/>
      <c r="FYE6" s="201"/>
      <c r="FYF6" s="201"/>
      <c r="FYG6" s="54"/>
      <c r="FYH6" s="201">
        <f>INTESTAZIONE!FYH16</f>
        <v>0</v>
      </c>
      <c r="FYI6" s="201"/>
      <c r="FYJ6" s="201"/>
      <c r="FYK6" s="201"/>
      <c r="FYL6" s="201"/>
      <c r="FYM6" s="201"/>
      <c r="FYN6" s="201"/>
      <c r="FYO6" s="54"/>
      <c r="FYP6" s="201">
        <f>INTESTAZIONE!FYP16</f>
        <v>0</v>
      </c>
      <c r="FYQ6" s="201"/>
      <c r="FYR6" s="201"/>
      <c r="FYS6" s="201"/>
      <c r="FYT6" s="201"/>
      <c r="FYU6" s="201"/>
      <c r="FYV6" s="201"/>
      <c r="FYW6" s="54"/>
      <c r="FYX6" s="201">
        <f>INTESTAZIONE!FYX16</f>
        <v>0</v>
      </c>
      <c r="FYY6" s="201"/>
      <c r="FYZ6" s="201"/>
      <c r="FZA6" s="201"/>
      <c r="FZB6" s="201"/>
      <c r="FZC6" s="201"/>
      <c r="FZD6" s="201"/>
      <c r="FZE6" s="54"/>
      <c r="FZF6" s="201">
        <f>INTESTAZIONE!FZF16</f>
        <v>0</v>
      </c>
      <c r="FZG6" s="201"/>
      <c r="FZH6" s="201"/>
      <c r="FZI6" s="201"/>
      <c r="FZJ6" s="201"/>
      <c r="FZK6" s="201"/>
      <c r="FZL6" s="201"/>
      <c r="FZM6" s="54"/>
      <c r="FZN6" s="201">
        <f>INTESTAZIONE!FZN16</f>
        <v>0</v>
      </c>
      <c r="FZO6" s="201"/>
      <c r="FZP6" s="201"/>
      <c r="FZQ6" s="201"/>
      <c r="FZR6" s="201"/>
      <c r="FZS6" s="201"/>
      <c r="FZT6" s="201"/>
      <c r="FZU6" s="54"/>
      <c r="FZV6" s="201">
        <f>INTESTAZIONE!FZV16</f>
        <v>0</v>
      </c>
      <c r="FZW6" s="201"/>
      <c r="FZX6" s="201"/>
      <c r="FZY6" s="201"/>
      <c r="FZZ6" s="201"/>
      <c r="GAA6" s="201"/>
      <c r="GAB6" s="201"/>
      <c r="GAC6" s="54"/>
      <c r="GAD6" s="201">
        <f>INTESTAZIONE!GAD16</f>
        <v>0</v>
      </c>
      <c r="GAE6" s="201"/>
      <c r="GAF6" s="201"/>
      <c r="GAG6" s="201"/>
      <c r="GAH6" s="201"/>
      <c r="GAI6" s="201"/>
      <c r="GAJ6" s="201"/>
      <c r="GAK6" s="54"/>
      <c r="GAL6" s="201">
        <f>INTESTAZIONE!GAL16</f>
        <v>0</v>
      </c>
      <c r="GAM6" s="201"/>
      <c r="GAN6" s="201"/>
      <c r="GAO6" s="201"/>
      <c r="GAP6" s="201"/>
      <c r="GAQ6" s="201"/>
      <c r="GAR6" s="201"/>
      <c r="GAS6" s="54"/>
      <c r="GAT6" s="201">
        <f>INTESTAZIONE!GAT16</f>
        <v>0</v>
      </c>
      <c r="GAU6" s="201"/>
      <c r="GAV6" s="201"/>
      <c r="GAW6" s="201"/>
      <c r="GAX6" s="201"/>
      <c r="GAY6" s="201"/>
      <c r="GAZ6" s="201"/>
      <c r="GBA6" s="54"/>
      <c r="GBB6" s="201">
        <f>INTESTAZIONE!GBB16</f>
        <v>0</v>
      </c>
      <c r="GBC6" s="201"/>
      <c r="GBD6" s="201"/>
      <c r="GBE6" s="201"/>
      <c r="GBF6" s="201"/>
      <c r="GBG6" s="201"/>
      <c r="GBH6" s="201"/>
      <c r="GBI6" s="54"/>
      <c r="GBJ6" s="201">
        <f>INTESTAZIONE!GBJ16</f>
        <v>0</v>
      </c>
      <c r="GBK6" s="201"/>
      <c r="GBL6" s="201"/>
      <c r="GBM6" s="201"/>
      <c r="GBN6" s="201"/>
      <c r="GBO6" s="201"/>
      <c r="GBP6" s="201"/>
      <c r="GBQ6" s="54"/>
      <c r="GBR6" s="201">
        <f>INTESTAZIONE!GBR16</f>
        <v>0</v>
      </c>
      <c r="GBS6" s="201"/>
      <c r="GBT6" s="201"/>
      <c r="GBU6" s="201"/>
      <c r="GBV6" s="201"/>
      <c r="GBW6" s="201"/>
      <c r="GBX6" s="201"/>
      <c r="GBY6" s="54"/>
      <c r="GBZ6" s="201">
        <f>INTESTAZIONE!GBZ16</f>
        <v>0</v>
      </c>
      <c r="GCA6" s="201"/>
      <c r="GCB6" s="201"/>
      <c r="GCC6" s="201"/>
      <c r="GCD6" s="201"/>
      <c r="GCE6" s="201"/>
      <c r="GCF6" s="201"/>
      <c r="GCG6" s="54"/>
      <c r="GCH6" s="201">
        <f>INTESTAZIONE!GCH16</f>
        <v>0</v>
      </c>
      <c r="GCI6" s="201"/>
      <c r="GCJ6" s="201"/>
      <c r="GCK6" s="201"/>
      <c r="GCL6" s="201"/>
      <c r="GCM6" s="201"/>
      <c r="GCN6" s="201"/>
      <c r="GCO6" s="54"/>
      <c r="GCP6" s="201">
        <f>INTESTAZIONE!GCP16</f>
        <v>0</v>
      </c>
      <c r="GCQ6" s="201"/>
      <c r="GCR6" s="201"/>
      <c r="GCS6" s="201"/>
      <c r="GCT6" s="201"/>
      <c r="GCU6" s="201"/>
      <c r="GCV6" s="201"/>
      <c r="GCW6" s="54"/>
      <c r="GCX6" s="201">
        <f>INTESTAZIONE!GCX16</f>
        <v>0</v>
      </c>
      <c r="GCY6" s="201"/>
      <c r="GCZ6" s="201"/>
      <c r="GDA6" s="201"/>
      <c r="GDB6" s="201"/>
      <c r="GDC6" s="201"/>
      <c r="GDD6" s="201"/>
      <c r="GDE6" s="54"/>
      <c r="GDF6" s="201">
        <f>INTESTAZIONE!GDF16</f>
        <v>0</v>
      </c>
      <c r="GDG6" s="201"/>
      <c r="GDH6" s="201"/>
      <c r="GDI6" s="201"/>
      <c r="GDJ6" s="201"/>
      <c r="GDK6" s="201"/>
      <c r="GDL6" s="201"/>
      <c r="GDM6" s="54"/>
      <c r="GDN6" s="201">
        <f>INTESTAZIONE!GDN16</f>
        <v>0</v>
      </c>
      <c r="GDO6" s="201"/>
      <c r="GDP6" s="201"/>
      <c r="GDQ6" s="201"/>
      <c r="GDR6" s="201"/>
      <c r="GDS6" s="201"/>
      <c r="GDT6" s="201"/>
      <c r="GDU6" s="54"/>
      <c r="GDV6" s="201">
        <f>INTESTAZIONE!GDV16</f>
        <v>0</v>
      </c>
      <c r="GDW6" s="201"/>
      <c r="GDX6" s="201"/>
      <c r="GDY6" s="201"/>
      <c r="GDZ6" s="201"/>
      <c r="GEA6" s="201"/>
      <c r="GEB6" s="201"/>
      <c r="GEC6" s="54"/>
      <c r="GED6" s="201">
        <f>INTESTAZIONE!GED16</f>
        <v>0</v>
      </c>
      <c r="GEE6" s="201"/>
      <c r="GEF6" s="201"/>
      <c r="GEG6" s="201"/>
      <c r="GEH6" s="201"/>
      <c r="GEI6" s="201"/>
      <c r="GEJ6" s="201"/>
      <c r="GEK6" s="54"/>
      <c r="GEL6" s="201">
        <f>INTESTAZIONE!GEL16</f>
        <v>0</v>
      </c>
      <c r="GEM6" s="201"/>
      <c r="GEN6" s="201"/>
      <c r="GEO6" s="201"/>
      <c r="GEP6" s="201"/>
      <c r="GEQ6" s="201"/>
      <c r="GER6" s="201"/>
      <c r="GES6" s="54"/>
      <c r="GET6" s="201">
        <f>INTESTAZIONE!GET16</f>
        <v>0</v>
      </c>
      <c r="GEU6" s="201"/>
      <c r="GEV6" s="201"/>
      <c r="GEW6" s="201"/>
      <c r="GEX6" s="201"/>
      <c r="GEY6" s="201"/>
      <c r="GEZ6" s="201"/>
      <c r="GFA6" s="54"/>
      <c r="GFB6" s="201">
        <f>INTESTAZIONE!GFB16</f>
        <v>0</v>
      </c>
      <c r="GFC6" s="201"/>
      <c r="GFD6" s="201"/>
      <c r="GFE6" s="201"/>
      <c r="GFF6" s="201"/>
      <c r="GFG6" s="201"/>
      <c r="GFH6" s="201"/>
      <c r="GFI6" s="54"/>
      <c r="GFJ6" s="201">
        <f>INTESTAZIONE!GFJ16</f>
        <v>0</v>
      </c>
      <c r="GFK6" s="201"/>
      <c r="GFL6" s="201"/>
      <c r="GFM6" s="201"/>
      <c r="GFN6" s="201"/>
      <c r="GFO6" s="201"/>
      <c r="GFP6" s="201"/>
      <c r="GFQ6" s="54"/>
      <c r="GFR6" s="201">
        <f>INTESTAZIONE!GFR16</f>
        <v>0</v>
      </c>
      <c r="GFS6" s="201"/>
      <c r="GFT6" s="201"/>
      <c r="GFU6" s="201"/>
      <c r="GFV6" s="201"/>
      <c r="GFW6" s="201"/>
      <c r="GFX6" s="201"/>
      <c r="GFY6" s="54"/>
      <c r="GFZ6" s="201">
        <f>INTESTAZIONE!GFZ16</f>
        <v>0</v>
      </c>
      <c r="GGA6" s="201"/>
      <c r="GGB6" s="201"/>
      <c r="GGC6" s="201"/>
      <c r="GGD6" s="201"/>
      <c r="GGE6" s="201"/>
      <c r="GGF6" s="201"/>
      <c r="GGG6" s="54"/>
      <c r="GGH6" s="201">
        <f>INTESTAZIONE!GGH16</f>
        <v>0</v>
      </c>
      <c r="GGI6" s="201"/>
      <c r="GGJ6" s="201"/>
      <c r="GGK6" s="201"/>
      <c r="GGL6" s="201"/>
      <c r="GGM6" s="201"/>
      <c r="GGN6" s="201"/>
      <c r="GGO6" s="54"/>
      <c r="GGP6" s="201">
        <f>INTESTAZIONE!GGP16</f>
        <v>0</v>
      </c>
      <c r="GGQ6" s="201"/>
      <c r="GGR6" s="201"/>
      <c r="GGS6" s="201"/>
      <c r="GGT6" s="201"/>
      <c r="GGU6" s="201"/>
      <c r="GGV6" s="201"/>
      <c r="GGW6" s="54"/>
      <c r="GGX6" s="201">
        <f>INTESTAZIONE!GGX16</f>
        <v>0</v>
      </c>
      <c r="GGY6" s="201"/>
      <c r="GGZ6" s="201"/>
      <c r="GHA6" s="201"/>
      <c r="GHB6" s="201"/>
      <c r="GHC6" s="201"/>
      <c r="GHD6" s="201"/>
      <c r="GHE6" s="54"/>
      <c r="GHF6" s="201">
        <f>INTESTAZIONE!GHF16</f>
        <v>0</v>
      </c>
      <c r="GHG6" s="201"/>
      <c r="GHH6" s="201"/>
      <c r="GHI6" s="201"/>
      <c r="GHJ6" s="201"/>
      <c r="GHK6" s="201"/>
      <c r="GHL6" s="201"/>
      <c r="GHM6" s="54"/>
      <c r="GHN6" s="201">
        <f>INTESTAZIONE!GHN16</f>
        <v>0</v>
      </c>
      <c r="GHO6" s="201"/>
      <c r="GHP6" s="201"/>
      <c r="GHQ6" s="201"/>
      <c r="GHR6" s="201"/>
      <c r="GHS6" s="201"/>
      <c r="GHT6" s="201"/>
      <c r="GHU6" s="54"/>
      <c r="GHV6" s="201">
        <f>INTESTAZIONE!GHV16</f>
        <v>0</v>
      </c>
      <c r="GHW6" s="201"/>
      <c r="GHX6" s="201"/>
      <c r="GHY6" s="201"/>
      <c r="GHZ6" s="201"/>
      <c r="GIA6" s="201"/>
      <c r="GIB6" s="201"/>
      <c r="GIC6" s="54"/>
      <c r="GID6" s="201">
        <f>INTESTAZIONE!GID16</f>
        <v>0</v>
      </c>
      <c r="GIE6" s="201"/>
      <c r="GIF6" s="201"/>
      <c r="GIG6" s="201"/>
      <c r="GIH6" s="201"/>
      <c r="GII6" s="201"/>
      <c r="GIJ6" s="201"/>
      <c r="GIK6" s="54"/>
      <c r="GIL6" s="201">
        <f>INTESTAZIONE!GIL16</f>
        <v>0</v>
      </c>
      <c r="GIM6" s="201"/>
      <c r="GIN6" s="201"/>
      <c r="GIO6" s="201"/>
      <c r="GIP6" s="201"/>
      <c r="GIQ6" s="201"/>
      <c r="GIR6" s="201"/>
      <c r="GIS6" s="54"/>
      <c r="GIT6" s="201">
        <f>INTESTAZIONE!GIT16</f>
        <v>0</v>
      </c>
      <c r="GIU6" s="201"/>
      <c r="GIV6" s="201"/>
      <c r="GIW6" s="201"/>
      <c r="GIX6" s="201"/>
      <c r="GIY6" s="201"/>
      <c r="GIZ6" s="201"/>
      <c r="GJA6" s="54"/>
      <c r="GJB6" s="201">
        <f>INTESTAZIONE!GJB16</f>
        <v>0</v>
      </c>
      <c r="GJC6" s="201"/>
      <c r="GJD6" s="201"/>
      <c r="GJE6" s="201"/>
      <c r="GJF6" s="201"/>
      <c r="GJG6" s="201"/>
      <c r="GJH6" s="201"/>
      <c r="GJI6" s="54"/>
      <c r="GJJ6" s="201">
        <f>INTESTAZIONE!GJJ16</f>
        <v>0</v>
      </c>
      <c r="GJK6" s="201"/>
      <c r="GJL6" s="201"/>
      <c r="GJM6" s="201"/>
      <c r="GJN6" s="201"/>
      <c r="GJO6" s="201"/>
      <c r="GJP6" s="201"/>
      <c r="GJQ6" s="54"/>
      <c r="GJR6" s="201">
        <f>INTESTAZIONE!GJR16</f>
        <v>0</v>
      </c>
      <c r="GJS6" s="201"/>
      <c r="GJT6" s="201"/>
      <c r="GJU6" s="201"/>
      <c r="GJV6" s="201"/>
      <c r="GJW6" s="201"/>
      <c r="GJX6" s="201"/>
      <c r="GJY6" s="54"/>
      <c r="GJZ6" s="201">
        <f>INTESTAZIONE!GJZ16</f>
        <v>0</v>
      </c>
      <c r="GKA6" s="201"/>
      <c r="GKB6" s="201"/>
      <c r="GKC6" s="201"/>
      <c r="GKD6" s="201"/>
      <c r="GKE6" s="201"/>
      <c r="GKF6" s="201"/>
      <c r="GKG6" s="54"/>
      <c r="GKH6" s="201">
        <f>INTESTAZIONE!GKH16</f>
        <v>0</v>
      </c>
      <c r="GKI6" s="201"/>
      <c r="GKJ6" s="201"/>
      <c r="GKK6" s="201"/>
      <c r="GKL6" s="201"/>
      <c r="GKM6" s="201"/>
      <c r="GKN6" s="201"/>
      <c r="GKO6" s="54"/>
      <c r="GKP6" s="201">
        <f>INTESTAZIONE!GKP16</f>
        <v>0</v>
      </c>
      <c r="GKQ6" s="201"/>
      <c r="GKR6" s="201"/>
      <c r="GKS6" s="201"/>
      <c r="GKT6" s="201"/>
      <c r="GKU6" s="201"/>
      <c r="GKV6" s="201"/>
      <c r="GKW6" s="54"/>
      <c r="GKX6" s="201">
        <f>INTESTAZIONE!GKX16</f>
        <v>0</v>
      </c>
      <c r="GKY6" s="201"/>
      <c r="GKZ6" s="201"/>
      <c r="GLA6" s="201"/>
      <c r="GLB6" s="201"/>
      <c r="GLC6" s="201"/>
      <c r="GLD6" s="201"/>
      <c r="GLE6" s="54"/>
      <c r="GLF6" s="201">
        <f>INTESTAZIONE!GLF16</f>
        <v>0</v>
      </c>
      <c r="GLG6" s="201"/>
      <c r="GLH6" s="201"/>
      <c r="GLI6" s="201"/>
      <c r="GLJ6" s="201"/>
      <c r="GLK6" s="201"/>
      <c r="GLL6" s="201"/>
      <c r="GLM6" s="54"/>
      <c r="GLN6" s="201">
        <f>INTESTAZIONE!GLN16</f>
        <v>0</v>
      </c>
      <c r="GLO6" s="201"/>
      <c r="GLP6" s="201"/>
      <c r="GLQ6" s="201"/>
      <c r="GLR6" s="201"/>
      <c r="GLS6" s="201"/>
      <c r="GLT6" s="201"/>
      <c r="GLU6" s="54"/>
      <c r="GLV6" s="201">
        <f>INTESTAZIONE!GLV16</f>
        <v>0</v>
      </c>
      <c r="GLW6" s="201"/>
      <c r="GLX6" s="201"/>
      <c r="GLY6" s="201"/>
      <c r="GLZ6" s="201"/>
      <c r="GMA6" s="201"/>
      <c r="GMB6" s="201"/>
      <c r="GMC6" s="54"/>
      <c r="GMD6" s="201">
        <f>INTESTAZIONE!GMD16</f>
        <v>0</v>
      </c>
      <c r="GME6" s="201"/>
      <c r="GMF6" s="201"/>
      <c r="GMG6" s="201"/>
      <c r="GMH6" s="201"/>
      <c r="GMI6" s="201"/>
      <c r="GMJ6" s="201"/>
      <c r="GMK6" s="54"/>
      <c r="GML6" s="201">
        <f>INTESTAZIONE!GML16</f>
        <v>0</v>
      </c>
      <c r="GMM6" s="201"/>
      <c r="GMN6" s="201"/>
      <c r="GMO6" s="201"/>
      <c r="GMP6" s="201"/>
      <c r="GMQ6" s="201"/>
      <c r="GMR6" s="201"/>
      <c r="GMS6" s="54"/>
      <c r="GMT6" s="201">
        <f>INTESTAZIONE!GMT16</f>
        <v>0</v>
      </c>
      <c r="GMU6" s="201"/>
      <c r="GMV6" s="201"/>
      <c r="GMW6" s="201"/>
      <c r="GMX6" s="201"/>
      <c r="GMY6" s="201"/>
      <c r="GMZ6" s="201"/>
      <c r="GNA6" s="54"/>
      <c r="GNB6" s="201">
        <f>INTESTAZIONE!GNB16</f>
        <v>0</v>
      </c>
      <c r="GNC6" s="201"/>
      <c r="GND6" s="201"/>
      <c r="GNE6" s="201"/>
      <c r="GNF6" s="201"/>
      <c r="GNG6" s="201"/>
      <c r="GNH6" s="201"/>
      <c r="GNI6" s="54"/>
      <c r="GNJ6" s="201">
        <f>INTESTAZIONE!GNJ16</f>
        <v>0</v>
      </c>
      <c r="GNK6" s="201"/>
      <c r="GNL6" s="201"/>
      <c r="GNM6" s="201"/>
      <c r="GNN6" s="201"/>
      <c r="GNO6" s="201"/>
      <c r="GNP6" s="201"/>
      <c r="GNQ6" s="54"/>
      <c r="GNR6" s="201">
        <f>INTESTAZIONE!GNR16</f>
        <v>0</v>
      </c>
      <c r="GNS6" s="201"/>
      <c r="GNT6" s="201"/>
      <c r="GNU6" s="201"/>
      <c r="GNV6" s="201"/>
      <c r="GNW6" s="201"/>
      <c r="GNX6" s="201"/>
      <c r="GNY6" s="54"/>
      <c r="GNZ6" s="201">
        <f>INTESTAZIONE!GNZ16</f>
        <v>0</v>
      </c>
      <c r="GOA6" s="201"/>
      <c r="GOB6" s="201"/>
      <c r="GOC6" s="201"/>
      <c r="GOD6" s="201"/>
      <c r="GOE6" s="201"/>
      <c r="GOF6" s="201"/>
      <c r="GOG6" s="54"/>
      <c r="GOH6" s="201">
        <f>INTESTAZIONE!GOH16</f>
        <v>0</v>
      </c>
      <c r="GOI6" s="201"/>
      <c r="GOJ6" s="201"/>
      <c r="GOK6" s="201"/>
      <c r="GOL6" s="201"/>
      <c r="GOM6" s="201"/>
      <c r="GON6" s="201"/>
      <c r="GOO6" s="54"/>
      <c r="GOP6" s="201">
        <f>INTESTAZIONE!GOP16</f>
        <v>0</v>
      </c>
      <c r="GOQ6" s="201"/>
      <c r="GOR6" s="201"/>
      <c r="GOS6" s="201"/>
      <c r="GOT6" s="201"/>
      <c r="GOU6" s="201"/>
      <c r="GOV6" s="201"/>
      <c r="GOW6" s="54"/>
      <c r="GOX6" s="201">
        <f>INTESTAZIONE!GOX16</f>
        <v>0</v>
      </c>
      <c r="GOY6" s="201"/>
      <c r="GOZ6" s="201"/>
      <c r="GPA6" s="201"/>
      <c r="GPB6" s="201"/>
      <c r="GPC6" s="201"/>
      <c r="GPD6" s="201"/>
      <c r="GPE6" s="54"/>
      <c r="GPF6" s="201">
        <f>INTESTAZIONE!GPF16</f>
        <v>0</v>
      </c>
      <c r="GPG6" s="201"/>
      <c r="GPH6" s="201"/>
      <c r="GPI6" s="201"/>
      <c r="GPJ6" s="201"/>
      <c r="GPK6" s="201"/>
      <c r="GPL6" s="201"/>
      <c r="GPM6" s="54"/>
      <c r="GPN6" s="201">
        <f>INTESTAZIONE!GPN16</f>
        <v>0</v>
      </c>
      <c r="GPO6" s="201"/>
      <c r="GPP6" s="201"/>
      <c r="GPQ6" s="201"/>
      <c r="GPR6" s="201"/>
      <c r="GPS6" s="201"/>
      <c r="GPT6" s="201"/>
      <c r="GPU6" s="54"/>
      <c r="GPV6" s="201">
        <f>INTESTAZIONE!GPV16</f>
        <v>0</v>
      </c>
      <c r="GPW6" s="201"/>
      <c r="GPX6" s="201"/>
      <c r="GPY6" s="201"/>
      <c r="GPZ6" s="201"/>
      <c r="GQA6" s="201"/>
      <c r="GQB6" s="201"/>
      <c r="GQC6" s="54"/>
      <c r="GQD6" s="201">
        <f>INTESTAZIONE!GQD16</f>
        <v>0</v>
      </c>
      <c r="GQE6" s="201"/>
      <c r="GQF6" s="201"/>
      <c r="GQG6" s="201"/>
      <c r="GQH6" s="201"/>
      <c r="GQI6" s="201"/>
      <c r="GQJ6" s="201"/>
      <c r="GQK6" s="54"/>
      <c r="GQL6" s="201">
        <f>INTESTAZIONE!GQL16</f>
        <v>0</v>
      </c>
      <c r="GQM6" s="201"/>
      <c r="GQN6" s="201"/>
      <c r="GQO6" s="201"/>
      <c r="GQP6" s="201"/>
      <c r="GQQ6" s="201"/>
      <c r="GQR6" s="201"/>
      <c r="GQS6" s="54"/>
      <c r="GQT6" s="201">
        <f>INTESTAZIONE!GQT16</f>
        <v>0</v>
      </c>
      <c r="GQU6" s="201"/>
      <c r="GQV6" s="201"/>
      <c r="GQW6" s="201"/>
      <c r="GQX6" s="201"/>
      <c r="GQY6" s="201"/>
      <c r="GQZ6" s="201"/>
      <c r="GRA6" s="54"/>
      <c r="GRB6" s="201">
        <f>INTESTAZIONE!GRB16</f>
        <v>0</v>
      </c>
      <c r="GRC6" s="201"/>
      <c r="GRD6" s="201"/>
      <c r="GRE6" s="201"/>
      <c r="GRF6" s="201"/>
      <c r="GRG6" s="201"/>
      <c r="GRH6" s="201"/>
      <c r="GRI6" s="54"/>
      <c r="GRJ6" s="201">
        <f>INTESTAZIONE!GRJ16</f>
        <v>0</v>
      </c>
      <c r="GRK6" s="201"/>
      <c r="GRL6" s="201"/>
      <c r="GRM6" s="201"/>
      <c r="GRN6" s="201"/>
      <c r="GRO6" s="201"/>
      <c r="GRP6" s="201"/>
      <c r="GRQ6" s="54"/>
      <c r="GRR6" s="201">
        <f>INTESTAZIONE!GRR16</f>
        <v>0</v>
      </c>
      <c r="GRS6" s="201"/>
      <c r="GRT6" s="201"/>
      <c r="GRU6" s="201"/>
      <c r="GRV6" s="201"/>
      <c r="GRW6" s="201"/>
      <c r="GRX6" s="201"/>
      <c r="GRY6" s="54"/>
      <c r="GRZ6" s="201">
        <f>INTESTAZIONE!GRZ16</f>
        <v>0</v>
      </c>
      <c r="GSA6" s="201"/>
      <c r="GSB6" s="201"/>
      <c r="GSC6" s="201"/>
      <c r="GSD6" s="201"/>
      <c r="GSE6" s="201"/>
      <c r="GSF6" s="201"/>
      <c r="GSG6" s="54"/>
      <c r="GSH6" s="201">
        <f>INTESTAZIONE!GSH16</f>
        <v>0</v>
      </c>
      <c r="GSI6" s="201"/>
      <c r="GSJ6" s="201"/>
      <c r="GSK6" s="201"/>
      <c r="GSL6" s="201"/>
      <c r="GSM6" s="201"/>
      <c r="GSN6" s="201"/>
      <c r="GSO6" s="54"/>
      <c r="GSP6" s="201">
        <f>INTESTAZIONE!GSP16</f>
        <v>0</v>
      </c>
      <c r="GSQ6" s="201"/>
      <c r="GSR6" s="201"/>
      <c r="GSS6" s="201"/>
      <c r="GST6" s="201"/>
      <c r="GSU6" s="201"/>
      <c r="GSV6" s="201"/>
      <c r="GSW6" s="54"/>
      <c r="GSX6" s="201">
        <f>INTESTAZIONE!GSX16</f>
        <v>0</v>
      </c>
      <c r="GSY6" s="201"/>
      <c r="GSZ6" s="201"/>
      <c r="GTA6" s="201"/>
      <c r="GTB6" s="201"/>
      <c r="GTC6" s="201"/>
      <c r="GTD6" s="201"/>
      <c r="GTE6" s="54"/>
      <c r="GTF6" s="201">
        <f>INTESTAZIONE!GTF16</f>
        <v>0</v>
      </c>
      <c r="GTG6" s="201"/>
      <c r="GTH6" s="201"/>
      <c r="GTI6" s="201"/>
      <c r="GTJ6" s="201"/>
      <c r="GTK6" s="201"/>
      <c r="GTL6" s="201"/>
      <c r="GTM6" s="54"/>
      <c r="GTN6" s="201">
        <f>INTESTAZIONE!GTN16</f>
        <v>0</v>
      </c>
      <c r="GTO6" s="201"/>
      <c r="GTP6" s="201"/>
      <c r="GTQ6" s="201"/>
      <c r="GTR6" s="201"/>
      <c r="GTS6" s="201"/>
      <c r="GTT6" s="201"/>
      <c r="GTU6" s="54"/>
      <c r="GTV6" s="201">
        <f>INTESTAZIONE!GTV16</f>
        <v>0</v>
      </c>
      <c r="GTW6" s="201"/>
      <c r="GTX6" s="201"/>
      <c r="GTY6" s="201"/>
      <c r="GTZ6" s="201"/>
      <c r="GUA6" s="201"/>
      <c r="GUB6" s="201"/>
      <c r="GUC6" s="54"/>
      <c r="GUD6" s="201">
        <f>INTESTAZIONE!GUD16</f>
        <v>0</v>
      </c>
      <c r="GUE6" s="201"/>
      <c r="GUF6" s="201"/>
      <c r="GUG6" s="201"/>
      <c r="GUH6" s="201"/>
      <c r="GUI6" s="201"/>
      <c r="GUJ6" s="201"/>
      <c r="GUK6" s="54"/>
      <c r="GUL6" s="201">
        <f>INTESTAZIONE!GUL16</f>
        <v>0</v>
      </c>
      <c r="GUM6" s="201"/>
      <c r="GUN6" s="201"/>
      <c r="GUO6" s="201"/>
      <c r="GUP6" s="201"/>
      <c r="GUQ6" s="201"/>
      <c r="GUR6" s="201"/>
      <c r="GUS6" s="54"/>
      <c r="GUT6" s="201">
        <f>INTESTAZIONE!GUT16</f>
        <v>0</v>
      </c>
      <c r="GUU6" s="201"/>
      <c r="GUV6" s="201"/>
      <c r="GUW6" s="201"/>
      <c r="GUX6" s="201"/>
      <c r="GUY6" s="201"/>
      <c r="GUZ6" s="201"/>
      <c r="GVA6" s="54"/>
      <c r="GVB6" s="201">
        <f>INTESTAZIONE!GVB16</f>
        <v>0</v>
      </c>
      <c r="GVC6" s="201"/>
      <c r="GVD6" s="201"/>
      <c r="GVE6" s="201"/>
      <c r="GVF6" s="201"/>
      <c r="GVG6" s="201"/>
      <c r="GVH6" s="201"/>
      <c r="GVI6" s="54"/>
      <c r="GVJ6" s="201">
        <f>INTESTAZIONE!GVJ16</f>
        <v>0</v>
      </c>
      <c r="GVK6" s="201"/>
      <c r="GVL6" s="201"/>
      <c r="GVM6" s="201"/>
      <c r="GVN6" s="201"/>
      <c r="GVO6" s="201"/>
      <c r="GVP6" s="201"/>
      <c r="GVQ6" s="54"/>
      <c r="GVR6" s="201">
        <f>INTESTAZIONE!GVR16</f>
        <v>0</v>
      </c>
      <c r="GVS6" s="201"/>
      <c r="GVT6" s="201"/>
      <c r="GVU6" s="201"/>
      <c r="GVV6" s="201"/>
      <c r="GVW6" s="201"/>
      <c r="GVX6" s="201"/>
      <c r="GVY6" s="54"/>
      <c r="GVZ6" s="201">
        <f>INTESTAZIONE!GVZ16</f>
        <v>0</v>
      </c>
      <c r="GWA6" s="201"/>
      <c r="GWB6" s="201"/>
      <c r="GWC6" s="201"/>
      <c r="GWD6" s="201"/>
      <c r="GWE6" s="201"/>
      <c r="GWF6" s="201"/>
      <c r="GWG6" s="54"/>
      <c r="GWH6" s="201">
        <f>INTESTAZIONE!GWH16</f>
        <v>0</v>
      </c>
      <c r="GWI6" s="201"/>
      <c r="GWJ6" s="201"/>
      <c r="GWK6" s="201"/>
      <c r="GWL6" s="201"/>
      <c r="GWM6" s="201"/>
      <c r="GWN6" s="201"/>
      <c r="GWO6" s="54"/>
      <c r="GWP6" s="201">
        <f>INTESTAZIONE!GWP16</f>
        <v>0</v>
      </c>
      <c r="GWQ6" s="201"/>
      <c r="GWR6" s="201"/>
      <c r="GWS6" s="201"/>
      <c r="GWT6" s="201"/>
      <c r="GWU6" s="201"/>
      <c r="GWV6" s="201"/>
      <c r="GWW6" s="54"/>
      <c r="GWX6" s="201">
        <f>INTESTAZIONE!GWX16</f>
        <v>0</v>
      </c>
      <c r="GWY6" s="201"/>
      <c r="GWZ6" s="201"/>
      <c r="GXA6" s="201"/>
      <c r="GXB6" s="201"/>
      <c r="GXC6" s="201"/>
      <c r="GXD6" s="201"/>
      <c r="GXE6" s="54"/>
      <c r="GXF6" s="201">
        <f>INTESTAZIONE!GXF16</f>
        <v>0</v>
      </c>
      <c r="GXG6" s="201"/>
      <c r="GXH6" s="201"/>
      <c r="GXI6" s="201"/>
      <c r="GXJ6" s="201"/>
      <c r="GXK6" s="201"/>
      <c r="GXL6" s="201"/>
      <c r="GXM6" s="54"/>
      <c r="GXN6" s="201">
        <f>INTESTAZIONE!GXN16</f>
        <v>0</v>
      </c>
      <c r="GXO6" s="201"/>
      <c r="GXP6" s="201"/>
      <c r="GXQ6" s="201"/>
      <c r="GXR6" s="201"/>
      <c r="GXS6" s="201"/>
      <c r="GXT6" s="201"/>
      <c r="GXU6" s="54"/>
      <c r="GXV6" s="201">
        <f>INTESTAZIONE!GXV16</f>
        <v>0</v>
      </c>
      <c r="GXW6" s="201"/>
      <c r="GXX6" s="201"/>
      <c r="GXY6" s="201"/>
      <c r="GXZ6" s="201"/>
      <c r="GYA6" s="201"/>
      <c r="GYB6" s="201"/>
      <c r="GYC6" s="54"/>
      <c r="GYD6" s="201">
        <f>INTESTAZIONE!GYD16</f>
        <v>0</v>
      </c>
      <c r="GYE6" s="201"/>
      <c r="GYF6" s="201"/>
      <c r="GYG6" s="201"/>
      <c r="GYH6" s="201"/>
      <c r="GYI6" s="201"/>
      <c r="GYJ6" s="201"/>
      <c r="GYK6" s="54"/>
      <c r="GYL6" s="201">
        <f>INTESTAZIONE!GYL16</f>
        <v>0</v>
      </c>
      <c r="GYM6" s="201"/>
      <c r="GYN6" s="201"/>
      <c r="GYO6" s="201"/>
      <c r="GYP6" s="201"/>
      <c r="GYQ6" s="201"/>
      <c r="GYR6" s="201"/>
      <c r="GYS6" s="54"/>
      <c r="GYT6" s="201">
        <f>INTESTAZIONE!GYT16</f>
        <v>0</v>
      </c>
      <c r="GYU6" s="201"/>
      <c r="GYV6" s="201"/>
      <c r="GYW6" s="201"/>
      <c r="GYX6" s="201"/>
      <c r="GYY6" s="201"/>
      <c r="GYZ6" s="201"/>
      <c r="GZA6" s="54"/>
      <c r="GZB6" s="201">
        <f>INTESTAZIONE!GZB16</f>
        <v>0</v>
      </c>
      <c r="GZC6" s="201"/>
      <c r="GZD6" s="201"/>
      <c r="GZE6" s="201"/>
      <c r="GZF6" s="201"/>
      <c r="GZG6" s="201"/>
      <c r="GZH6" s="201"/>
      <c r="GZI6" s="54"/>
      <c r="GZJ6" s="201">
        <f>INTESTAZIONE!GZJ16</f>
        <v>0</v>
      </c>
      <c r="GZK6" s="201"/>
      <c r="GZL6" s="201"/>
      <c r="GZM6" s="201"/>
      <c r="GZN6" s="201"/>
      <c r="GZO6" s="201"/>
      <c r="GZP6" s="201"/>
      <c r="GZQ6" s="54"/>
      <c r="GZR6" s="201">
        <f>INTESTAZIONE!GZR16</f>
        <v>0</v>
      </c>
      <c r="GZS6" s="201"/>
      <c r="GZT6" s="201"/>
      <c r="GZU6" s="201"/>
      <c r="GZV6" s="201"/>
      <c r="GZW6" s="201"/>
      <c r="GZX6" s="201"/>
      <c r="GZY6" s="54"/>
      <c r="GZZ6" s="201">
        <f>INTESTAZIONE!GZZ16</f>
        <v>0</v>
      </c>
      <c r="HAA6" s="201"/>
      <c r="HAB6" s="201"/>
      <c r="HAC6" s="201"/>
      <c r="HAD6" s="201"/>
      <c r="HAE6" s="201"/>
      <c r="HAF6" s="201"/>
      <c r="HAG6" s="54"/>
      <c r="HAH6" s="201">
        <f>INTESTAZIONE!HAH16</f>
        <v>0</v>
      </c>
      <c r="HAI6" s="201"/>
      <c r="HAJ6" s="201"/>
      <c r="HAK6" s="201"/>
      <c r="HAL6" s="201"/>
      <c r="HAM6" s="201"/>
      <c r="HAN6" s="201"/>
      <c r="HAO6" s="54"/>
      <c r="HAP6" s="201">
        <f>INTESTAZIONE!HAP16</f>
        <v>0</v>
      </c>
      <c r="HAQ6" s="201"/>
      <c r="HAR6" s="201"/>
      <c r="HAS6" s="201"/>
      <c r="HAT6" s="201"/>
      <c r="HAU6" s="201"/>
      <c r="HAV6" s="201"/>
      <c r="HAW6" s="54"/>
      <c r="HAX6" s="201">
        <f>INTESTAZIONE!HAX16</f>
        <v>0</v>
      </c>
      <c r="HAY6" s="201"/>
      <c r="HAZ6" s="201"/>
      <c r="HBA6" s="201"/>
      <c r="HBB6" s="201"/>
      <c r="HBC6" s="201"/>
      <c r="HBD6" s="201"/>
      <c r="HBE6" s="54"/>
      <c r="HBF6" s="201">
        <f>INTESTAZIONE!HBF16</f>
        <v>0</v>
      </c>
      <c r="HBG6" s="201"/>
      <c r="HBH6" s="201"/>
      <c r="HBI6" s="201"/>
      <c r="HBJ6" s="201"/>
      <c r="HBK6" s="201"/>
      <c r="HBL6" s="201"/>
      <c r="HBM6" s="54"/>
      <c r="HBN6" s="201">
        <f>INTESTAZIONE!HBN16</f>
        <v>0</v>
      </c>
      <c r="HBO6" s="201"/>
      <c r="HBP6" s="201"/>
      <c r="HBQ6" s="201"/>
      <c r="HBR6" s="201"/>
      <c r="HBS6" s="201"/>
      <c r="HBT6" s="201"/>
      <c r="HBU6" s="54"/>
      <c r="HBV6" s="201">
        <f>INTESTAZIONE!HBV16</f>
        <v>0</v>
      </c>
      <c r="HBW6" s="201"/>
      <c r="HBX6" s="201"/>
      <c r="HBY6" s="201"/>
      <c r="HBZ6" s="201"/>
      <c r="HCA6" s="201"/>
      <c r="HCB6" s="201"/>
      <c r="HCC6" s="54"/>
      <c r="HCD6" s="201">
        <f>INTESTAZIONE!HCD16</f>
        <v>0</v>
      </c>
      <c r="HCE6" s="201"/>
      <c r="HCF6" s="201"/>
      <c r="HCG6" s="201"/>
      <c r="HCH6" s="201"/>
      <c r="HCI6" s="201"/>
      <c r="HCJ6" s="201"/>
      <c r="HCK6" s="54"/>
      <c r="HCL6" s="201">
        <f>INTESTAZIONE!HCL16</f>
        <v>0</v>
      </c>
      <c r="HCM6" s="201"/>
      <c r="HCN6" s="201"/>
      <c r="HCO6" s="201"/>
      <c r="HCP6" s="201"/>
      <c r="HCQ6" s="201"/>
      <c r="HCR6" s="201"/>
      <c r="HCS6" s="54"/>
      <c r="HCT6" s="201">
        <f>INTESTAZIONE!HCT16</f>
        <v>0</v>
      </c>
      <c r="HCU6" s="201"/>
      <c r="HCV6" s="201"/>
      <c r="HCW6" s="201"/>
      <c r="HCX6" s="201"/>
      <c r="HCY6" s="201"/>
      <c r="HCZ6" s="201"/>
      <c r="HDA6" s="54"/>
      <c r="HDB6" s="201">
        <f>INTESTAZIONE!HDB16</f>
        <v>0</v>
      </c>
      <c r="HDC6" s="201"/>
      <c r="HDD6" s="201"/>
      <c r="HDE6" s="201"/>
      <c r="HDF6" s="201"/>
      <c r="HDG6" s="201"/>
      <c r="HDH6" s="201"/>
      <c r="HDI6" s="54"/>
      <c r="HDJ6" s="201">
        <f>INTESTAZIONE!HDJ16</f>
        <v>0</v>
      </c>
      <c r="HDK6" s="201"/>
      <c r="HDL6" s="201"/>
      <c r="HDM6" s="201"/>
      <c r="HDN6" s="201"/>
      <c r="HDO6" s="201"/>
      <c r="HDP6" s="201"/>
      <c r="HDQ6" s="54"/>
      <c r="HDR6" s="201">
        <f>INTESTAZIONE!HDR16</f>
        <v>0</v>
      </c>
      <c r="HDS6" s="201"/>
      <c r="HDT6" s="201"/>
      <c r="HDU6" s="201"/>
      <c r="HDV6" s="201"/>
      <c r="HDW6" s="201"/>
      <c r="HDX6" s="201"/>
      <c r="HDY6" s="54"/>
      <c r="HDZ6" s="201">
        <f>INTESTAZIONE!HDZ16</f>
        <v>0</v>
      </c>
      <c r="HEA6" s="201"/>
      <c r="HEB6" s="201"/>
      <c r="HEC6" s="201"/>
      <c r="HED6" s="201"/>
      <c r="HEE6" s="201"/>
      <c r="HEF6" s="201"/>
      <c r="HEG6" s="54"/>
      <c r="HEH6" s="201">
        <f>INTESTAZIONE!HEH16</f>
        <v>0</v>
      </c>
      <c r="HEI6" s="201"/>
      <c r="HEJ6" s="201"/>
      <c r="HEK6" s="201"/>
      <c r="HEL6" s="201"/>
      <c r="HEM6" s="201"/>
      <c r="HEN6" s="201"/>
      <c r="HEO6" s="54"/>
      <c r="HEP6" s="201">
        <f>INTESTAZIONE!HEP16</f>
        <v>0</v>
      </c>
      <c r="HEQ6" s="201"/>
      <c r="HER6" s="201"/>
      <c r="HES6" s="201"/>
      <c r="HET6" s="201"/>
      <c r="HEU6" s="201"/>
      <c r="HEV6" s="201"/>
      <c r="HEW6" s="54"/>
      <c r="HEX6" s="201">
        <f>INTESTAZIONE!HEX16</f>
        <v>0</v>
      </c>
      <c r="HEY6" s="201"/>
      <c r="HEZ6" s="201"/>
      <c r="HFA6" s="201"/>
      <c r="HFB6" s="201"/>
      <c r="HFC6" s="201"/>
      <c r="HFD6" s="201"/>
      <c r="HFE6" s="54"/>
      <c r="HFF6" s="201">
        <f>INTESTAZIONE!HFF16</f>
        <v>0</v>
      </c>
      <c r="HFG6" s="201"/>
      <c r="HFH6" s="201"/>
      <c r="HFI6" s="201"/>
      <c r="HFJ6" s="201"/>
      <c r="HFK6" s="201"/>
      <c r="HFL6" s="201"/>
      <c r="HFM6" s="54"/>
      <c r="HFN6" s="201">
        <f>INTESTAZIONE!HFN16</f>
        <v>0</v>
      </c>
      <c r="HFO6" s="201"/>
      <c r="HFP6" s="201"/>
      <c r="HFQ6" s="201"/>
      <c r="HFR6" s="201"/>
      <c r="HFS6" s="201"/>
      <c r="HFT6" s="201"/>
      <c r="HFU6" s="54"/>
      <c r="HFV6" s="201">
        <f>INTESTAZIONE!HFV16</f>
        <v>0</v>
      </c>
      <c r="HFW6" s="201"/>
      <c r="HFX6" s="201"/>
      <c r="HFY6" s="201"/>
      <c r="HFZ6" s="201"/>
      <c r="HGA6" s="201"/>
      <c r="HGB6" s="201"/>
      <c r="HGC6" s="54"/>
      <c r="HGD6" s="201">
        <f>INTESTAZIONE!HGD16</f>
        <v>0</v>
      </c>
      <c r="HGE6" s="201"/>
      <c r="HGF6" s="201"/>
      <c r="HGG6" s="201"/>
      <c r="HGH6" s="201"/>
      <c r="HGI6" s="201"/>
      <c r="HGJ6" s="201"/>
      <c r="HGK6" s="54"/>
      <c r="HGL6" s="201">
        <f>INTESTAZIONE!HGL16</f>
        <v>0</v>
      </c>
      <c r="HGM6" s="201"/>
      <c r="HGN6" s="201"/>
      <c r="HGO6" s="201"/>
      <c r="HGP6" s="201"/>
      <c r="HGQ6" s="201"/>
      <c r="HGR6" s="201"/>
      <c r="HGS6" s="54"/>
      <c r="HGT6" s="201">
        <f>INTESTAZIONE!HGT16</f>
        <v>0</v>
      </c>
      <c r="HGU6" s="201"/>
      <c r="HGV6" s="201"/>
      <c r="HGW6" s="201"/>
      <c r="HGX6" s="201"/>
      <c r="HGY6" s="201"/>
      <c r="HGZ6" s="201"/>
      <c r="HHA6" s="54"/>
      <c r="HHB6" s="201">
        <f>INTESTAZIONE!HHB16</f>
        <v>0</v>
      </c>
      <c r="HHC6" s="201"/>
      <c r="HHD6" s="201"/>
      <c r="HHE6" s="201"/>
      <c r="HHF6" s="201"/>
      <c r="HHG6" s="201"/>
      <c r="HHH6" s="201"/>
      <c r="HHI6" s="54"/>
      <c r="HHJ6" s="201">
        <f>INTESTAZIONE!HHJ16</f>
        <v>0</v>
      </c>
      <c r="HHK6" s="201"/>
      <c r="HHL6" s="201"/>
      <c r="HHM6" s="201"/>
      <c r="HHN6" s="201"/>
      <c r="HHO6" s="201"/>
      <c r="HHP6" s="201"/>
      <c r="HHQ6" s="54"/>
      <c r="HHR6" s="201">
        <f>INTESTAZIONE!HHR16</f>
        <v>0</v>
      </c>
      <c r="HHS6" s="201"/>
      <c r="HHT6" s="201"/>
      <c r="HHU6" s="201"/>
      <c r="HHV6" s="201"/>
      <c r="HHW6" s="201"/>
      <c r="HHX6" s="201"/>
      <c r="HHY6" s="54"/>
      <c r="HHZ6" s="201">
        <f>INTESTAZIONE!HHZ16</f>
        <v>0</v>
      </c>
      <c r="HIA6" s="201"/>
      <c r="HIB6" s="201"/>
      <c r="HIC6" s="201"/>
      <c r="HID6" s="201"/>
      <c r="HIE6" s="201"/>
      <c r="HIF6" s="201"/>
      <c r="HIG6" s="54"/>
      <c r="HIH6" s="201">
        <f>INTESTAZIONE!HIH16</f>
        <v>0</v>
      </c>
      <c r="HII6" s="201"/>
      <c r="HIJ6" s="201"/>
      <c r="HIK6" s="201"/>
      <c r="HIL6" s="201"/>
      <c r="HIM6" s="201"/>
      <c r="HIN6" s="201"/>
      <c r="HIO6" s="54"/>
      <c r="HIP6" s="201">
        <f>INTESTAZIONE!HIP16</f>
        <v>0</v>
      </c>
      <c r="HIQ6" s="201"/>
      <c r="HIR6" s="201"/>
      <c r="HIS6" s="201"/>
      <c r="HIT6" s="201"/>
      <c r="HIU6" s="201"/>
      <c r="HIV6" s="201"/>
      <c r="HIW6" s="54"/>
      <c r="HIX6" s="201">
        <f>INTESTAZIONE!HIX16</f>
        <v>0</v>
      </c>
      <c r="HIY6" s="201"/>
      <c r="HIZ6" s="201"/>
      <c r="HJA6" s="201"/>
      <c r="HJB6" s="201"/>
      <c r="HJC6" s="201"/>
      <c r="HJD6" s="201"/>
      <c r="HJE6" s="54"/>
      <c r="HJF6" s="201">
        <f>INTESTAZIONE!HJF16</f>
        <v>0</v>
      </c>
      <c r="HJG6" s="201"/>
      <c r="HJH6" s="201"/>
      <c r="HJI6" s="201"/>
      <c r="HJJ6" s="201"/>
      <c r="HJK6" s="201"/>
      <c r="HJL6" s="201"/>
      <c r="HJM6" s="54"/>
      <c r="HJN6" s="201">
        <f>INTESTAZIONE!HJN16</f>
        <v>0</v>
      </c>
      <c r="HJO6" s="201"/>
      <c r="HJP6" s="201"/>
      <c r="HJQ6" s="201"/>
      <c r="HJR6" s="201"/>
      <c r="HJS6" s="201"/>
      <c r="HJT6" s="201"/>
      <c r="HJU6" s="54"/>
      <c r="HJV6" s="201">
        <f>INTESTAZIONE!HJV16</f>
        <v>0</v>
      </c>
      <c r="HJW6" s="201"/>
      <c r="HJX6" s="201"/>
      <c r="HJY6" s="201"/>
      <c r="HJZ6" s="201"/>
      <c r="HKA6" s="201"/>
      <c r="HKB6" s="201"/>
      <c r="HKC6" s="54"/>
      <c r="HKD6" s="201">
        <f>INTESTAZIONE!HKD16</f>
        <v>0</v>
      </c>
      <c r="HKE6" s="201"/>
      <c r="HKF6" s="201"/>
      <c r="HKG6" s="201"/>
      <c r="HKH6" s="201"/>
      <c r="HKI6" s="201"/>
      <c r="HKJ6" s="201"/>
      <c r="HKK6" s="54"/>
      <c r="HKL6" s="201">
        <f>INTESTAZIONE!HKL16</f>
        <v>0</v>
      </c>
      <c r="HKM6" s="201"/>
      <c r="HKN6" s="201"/>
      <c r="HKO6" s="201"/>
      <c r="HKP6" s="201"/>
      <c r="HKQ6" s="201"/>
      <c r="HKR6" s="201"/>
      <c r="HKS6" s="54"/>
      <c r="HKT6" s="201">
        <f>INTESTAZIONE!HKT16</f>
        <v>0</v>
      </c>
      <c r="HKU6" s="201"/>
      <c r="HKV6" s="201"/>
      <c r="HKW6" s="201"/>
      <c r="HKX6" s="201"/>
      <c r="HKY6" s="201"/>
      <c r="HKZ6" s="201"/>
      <c r="HLA6" s="54"/>
      <c r="HLB6" s="201">
        <f>INTESTAZIONE!HLB16</f>
        <v>0</v>
      </c>
      <c r="HLC6" s="201"/>
      <c r="HLD6" s="201"/>
      <c r="HLE6" s="201"/>
      <c r="HLF6" s="201"/>
      <c r="HLG6" s="201"/>
      <c r="HLH6" s="201"/>
      <c r="HLI6" s="54"/>
      <c r="HLJ6" s="201">
        <f>INTESTAZIONE!HLJ16</f>
        <v>0</v>
      </c>
      <c r="HLK6" s="201"/>
      <c r="HLL6" s="201"/>
      <c r="HLM6" s="201"/>
      <c r="HLN6" s="201"/>
      <c r="HLO6" s="201"/>
      <c r="HLP6" s="201"/>
      <c r="HLQ6" s="54"/>
      <c r="HLR6" s="201">
        <f>INTESTAZIONE!HLR16</f>
        <v>0</v>
      </c>
      <c r="HLS6" s="201"/>
      <c r="HLT6" s="201"/>
      <c r="HLU6" s="201"/>
      <c r="HLV6" s="201"/>
      <c r="HLW6" s="201"/>
      <c r="HLX6" s="201"/>
      <c r="HLY6" s="54"/>
      <c r="HLZ6" s="201">
        <f>INTESTAZIONE!HLZ16</f>
        <v>0</v>
      </c>
      <c r="HMA6" s="201"/>
      <c r="HMB6" s="201"/>
      <c r="HMC6" s="201"/>
      <c r="HMD6" s="201"/>
      <c r="HME6" s="201"/>
      <c r="HMF6" s="201"/>
      <c r="HMG6" s="54"/>
      <c r="HMH6" s="201">
        <f>INTESTAZIONE!HMH16</f>
        <v>0</v>
      </c>
      <c r="HMI6" s="201"/>
      <c r="HMJ6" s="201"/>
      <c r="HMK6" s="201"/>
      <c r="HML6" s="201"/>
      <c r="HMM6" s="201"/>
      <c r="HMN6" s="201"/>
      <c r="HMO6" s="54"/>
      <c r="HMP6" s="201">
        <f>INTESTAZIONE!HMP16</f>
        <v>0</v>
      </c>
      <c r="HMQ6" s="201"/>
      <c r="HMR6" s="201"/>
      <c r="HMS6" s="201"/>
      <c r="HMT6" s="201"/>
      <c r="HMU6" s="201"/>
      <c r="HMV6" s="201"/>
      <c r="HMW6" s="54"/>
      <c r="HMX6" s="201">
        <f>INTESTAZIONE!HMX16</f>
        <v>0</v>
      </c>
      <c r="HMY6" s="201"/>
      <c r="HMZ6" s="201"/>
      <c r="HNA6" s="201"/>
      <c r="HNB6" s="201"/>
      <c r="HNC6" s="201"/>
      <c r="HND6" s="201"/>
      <c r="HNE6" s="54"/>
      <c r="HNF6" s="201">
        <f>INTESTAZIONE!HNF16</f>
        <v>0</v>
      </c>
      <c r="HNG6" s="201"/>
      <c r="HNH6" s="201"/>
      <c r="HNI6" s="201"/>
      <c r="HNJ6" s="201"/>
      <c r="HNK6" s="201"/>
      <c r="HNL6" s="201"/>
      <c r="HNM6" s="54"/>
      <c r="HNN6" s="201">
        <f>INTESTAZIONE!HNN16</f>
        <v>0</v>
      </c>
      <c r="HNO6" s="201"/>
      <c r="HNP6" s="201"/>
      <c r="HNQ6" s="201"/>
      <c r="HNR6" s="201"/>
      <c r="HNS6" s="201"/>
      <c r="HNT6" s="201"/>
      <c r="HNU6" s="54"/>
      <c r="HNV6" s="201">
        <f>INTESTAZIONE!HNV16</f>
        <v>0</v>
      </c>
      <c r="HNW6" s="201"/>
      <c r="HNX6" s="201"/>
      <c r="HNY6" s="201"/>
      <c r="HNZ6" s="201"/>
      <c r="HOA6" s="201"/>
      <c r="HOB6" s="201"/>
      <c r="HOC6" s="54"/>
      <c r="HOD6" s="201">
        <f>INTESTAZIONE!HOD16</f>
        <v>0</v>
      </c>
      <c r="HOE6" s="201"/>
      <c r="HOF6" s="201"/>
      <c r="HOG6" s="201"/>
      <c r="HOH6" s="201"/>
      <c r="HOI6" s="201"/>
      <c r="HOJ6" s="201"/>
      <c r="HOK6" s="54"/>
      <c r="HOL6" s="201">
        <f>INTESTAZIONE!HOL16</f>
        <v>0</v>
      </c>
      <c r="HOM6" s="201"/>
      <c r="HON6" s="201"/>
      <c r="HOO6" s="201"/>
      <c r="HOP6" s="201"/>
      <c r="HOQ6" s="201"/>
      <c r="HOR6" s="201"/>
      <c r="HOS6" s="54"/>
      <c r="HOT6" s="201">
        <f>INTESTAZIONE!HOT16</f>
        <v>0</v>
      </c>
      <c r="HOU6" s="201"/>
      <c r="HOV6" s="201"/>
      <c r="HOW6" s="201"/>
      <c r="HOX6" s="201"/>
      <c r="HOY6" s="201"/>
      <c r="HOZ6" s="201"/>
      <c r="HPA6" s="54"/>
      <c r="HPB6" s="201">
        <f>INTESTAZIONE!HPB16</f>
        <v>0</v>
      </c>
      <c r="HPC6" s="201"/>
      <c r="HPD6" s="201"/>
      <c r="HPE6" s="201"/>
      <c r="HPF6" s="201"/>
      <c r="HPG6" s="201"/>
      <c r="HPH6" s="201"/>
      <c r="HPI6" s="54"/>
      <c r="HPJ6" s="201">
        <f>INTESTAZIONE!HPJ16</f>
        <v>0</v>
      </c>
      <c r="HPK6" s="201"/>
      <c r="HPL6" s="201"/>
      <c r="HPM6" s="201"/>
      <c r="HPN6" s="201"/>
      <c r="HPO6" s="201"/>
      <c r="HPP6" s="201"/>
      <c r="HPQ6" s="54"/>
      <c r="HPR6" s="201">
        <f>INTESTAZIONE!HPR16</f>
        <v>0</v>
      </c>
      <c r="HPS6" s="201"/>
      <c r="HPT6" s="201"/>
      <c r="HPU6" s="201"/>
      <c r="HPV6" s="201"/>
      <c r="HPW6" s="201"/>
      <c r="HPX6" s="201"/>
      <c r="HPY6" s="54"/>
      <c r="HPZ6" s="201">
        <f>INTESTAZIONE!HPZ16</f>
        <v>0</v>
      </c>
      <c r="HQA6" s="201"/>
      <c r="HQB6" s="201"/>
      <c r="HQC6" s="201"/>
      <c r="HQD6" s="201"/>
      <c r="HQE6" s="201"/>
      <c r="HQF6" s="201"/>
      <c r="HQG6" s="54"/>
      <c r="HQH6" s="201">
        <f>INTESTAZIONE!HQH16</f>
        <v>0</v>
      </c>
      <c r="HQI6" s="201"/>
      <c r="HQJ6" s="201"/>
      <c r="HQK6" s="201"/>
      <c r="HQL6" s="201"/>
      <c r="HQM6" s="201"/>
      <c r="HQN6" s="201"/>
      <c r="HQO6" s="54"/>
      <c r="HQP6" s="201">
        <f>INTESTAZIONE!HQP16</f>
        <v>0</v>
      </c>
      <c r="HQQ6" s="201"/>
      <c r="HQR6" s="201"/>
      <c r="HQS6" s="201"/>
      <c r="HQT6" s="201"/>
      <c r="HQU6" s="201"/>
      <c r="HQV6" s="201"/>
      <c r="HQW6" s="54"/>
      <c r="HQX6" s="201">
        <f>INTESTAZIONE!HQX16</f>
        <v>0</v>
      </c>
      <c r="HQY6" s="201"/>
      <c r="HQZ6" s="201"/>
      <c r="HRA6" s="201"/>
      <c r="HRB6" s="201"/>
      <c r="HRC6" s="201"/>
      <c r="HRD6" s="201"/>
      <c r="HRE6" s="54"/>
      <c r="HRF6" s="201">
        <f>INTESTAZIONE!HRF16</f>
        <v>0</v>
      </c>
      <c r="HRG6" s="201"/>
      <c r="HRH6" s="201"/>
      <c r="HRI6" s="201"/>
      <c r="HRJ6" s="201"/>
      <c r="HRK6" s="201"/>
      <c r="HRL6" s="201"/>
      <c r="HRM6" s="54"/>
      <c r="HRN6" s="201">
        <f>INTESTAZIONE!HRN16</f>
        <v>0</v>
      </c>
      <c r="HRO6" s="201"/>
      <c r="HRP6" s="201"/>
      <c r="HRQ6" s="201"/>
      <c r="HRR6" s="201"/>
      <c r="HRS6" s="201"/>
      <c r="HRT6" s="201"/>
      <c r="HRU6" s="54"/>
      <c r="HRV6" s="201">
        <f>INTESTAZIONE!HRV16</f>
        <v>0</v>
      </c>
      <c r="HRW6" s="201"/>
      <c r="HRX6" s="201"/>
      <c r="HRY6" s="201"/>
      <c r="HRZ6" s="201"/>
      <c r="HSA6" s="201"/>
      <c r="HSB6" s="201"/>
      <c r="HSC6" s="54"/>
      <c r="HSD6" s="201">
        <f>INTESTAZIONE!HSD16</f>
        <v>0</v>
      </c>
      <c r="HSE6" s="201"/>
      <c r="HSF6" s="201"/>
      <c r="HSG6" s="201"/>
      <c r="HSH6" s="201"/>
      <c r="HSI6" s="201"/>
      <c r="HSJ6" s="201"/>
      <c r="HSK6" s="54"/>
      <c r="HSL6" s="201">
        <f>INTESTAZIONE!HSL16</f>
        <v>0</v>
      </c>
      <c r="HSM6" s="201"/>
      <c r="HSN6" s="201"/>
      <c r="HSO6" s="201"/>
      <c r="HSP6" s="201"/>
      <c r="HSQ6" s="201"/>
      <c r="HSR6" s="201"/>
      <c r="HSS6" s="54"/>
      <c r="HST6" s="201">
        <f>INTESTAZIONE!HST16</f>
        <v>0</v>
      </c>
      <c r="HSU6" s="201"/>
      <c r="HSV6" s="201"/>
      <c r="HSW6" s="201"/>
      <c r="HSX6" s="201"/>
      <c r="HSY6" s="201"/>
      <c r="HSZ6" s="201"/>
      <c r="HTA6" s="54"/>
      <c r="HTB6" s="201">
        <f>INTESTAZIONE!HTB16</f>
        <v>0</v>
      </c>
      <c r="HTC6" s="201"/>
      <c r="HTD6" s="201"/>
      <c r="HTE6" s="201"/>
      <c r="HTF6" s="201"/>
      <c r="HTG6" s="201"/>
      <c r="HTH6" s="201"/>
      <c r="HTI6" s="54"/>
      <c r="HTJ6" s="201">
        <f>INTESTAZIONE!HTJ16</f>
        <v>0</v>
      </c>
      <c r="HTK6" s="201"/>
      <c r="HTL6" s="201"/>
      <c r="HTM6" s="201"/>
      <c r="HTN6" s="201"/>
      <c r="HTO6" s="201"/>
      <c r="HTP6" s="201"/>
      <c r="HTQ6" s="54"/>
      <c r="HTR6" s="201">
        <f>INTESTAZIONE!HTR16</f>
        <v>0</v>
      </c>
      <c r="HTS6" s="201"/>
      <c r="HTT6" s="201"/>
      <c r="HTU6" s="201"/>
      <c r="HTV6" s="201"/>
      <c r="HTW6" s="201"/>
      <c r="HTX6" s="201"/>
      <c r="HTY6" s="54"/>
      <c r="HTZ6" s="201">
        <f>INTESTAZIONE!HTZ16</f>
        <v>0</v>
      </c>
      <c r="HUA6" s="201"/>
      <c r="HUB6" s="201"/>
      <c r="HUC6" s="201"/>
      <c r="HUD6" s="201"/>
      <c r="HUE6" s="201"/>
      <c r="HUF6" s="201"/>
      <c r="HUG6" s="54"/>
      <c r="HUH6" s="201">
        <f>INTESTAZIONE!HUH16</f>
        <v>0</v>
      </c>
      <c r="HUI6" s="201"/>
      <c r="HUJ6" s="201"/>
      <c r="HUK6" s="201"/>
      <c r="HUL6" s="201"/>
      <c r="HUM6" s="201"/>
      <c r="HUN6" s="201"/>
      <c r="HUO6" s="54"/>
      <c r="HUP6" s="201">
        <f>INTESTAZIONE!HUP16</f>
        <v>0</v>
      </c>
      <c r="HUQ6" s="201"/>
      <c r="HUR6" s="201"/>
      <c r="HUS6" s="201"/>
      <c r="HUT6" s="201"/>
      <c r="HUU6" s="201"/>
      <c r="HUV6" s="201"/>
      <c r="HUW6" s="54"/>
      <c r="HUX6" s="201">
        <f>INTESTAZIONE!HUX16</f>
        <v>0</v>
      </c>
      <c r="HUY6" s="201"/>
      <c r="HUZ6" s="201"/>
      <c r="HVA6" s="201"/>
      <c r="HVB6" s="201"/>
      <c r="HVC6" s="201"/>
      <c r="HVD6" s="201"/>
      <c r="HVE6" s="54"/>
      <c r="HVF6" s="201">
        <f>INTESTAZIONE!HVF16</f>
        <v>0</v>
      </c>
      <c r="HVG6" s="201"/>
      <c r="HVH6" s="201"/>
      <c r="HVI6" s="201"/>
      <c r="HVJ6" s="201"/>
      <c r="HVK6" s="201"/>
      <c r="HVL6" s="201"/>
      <c r="HVM6" s="54"/>
      <c r="HVN6" s="201">
        <f>INTESTAZIONE!HVN16</f>
        <v>0</v>
      </c>
      <c r="HVO6" s="201"/>
      <c r="HVP6" s="201"/>
      <c r="HVQ6" s="201"/>
      <c r="HVR6" s="201"/>
      <c r="HVS6" s="201"/>
      <c r="HVT6" s="201"/>
      <c r="HVU6" s="54"/>
      <c r="HVV6" s="201">
        <f>INTESTAZIONE!HVV16</f>
        <v>0</v>
      </c>
      <c r="HVW6" s="201"/>
      <c r="HVX6" s="201"/>
      <c r="HVY6" s="201"/>
      <c r="HVZ6" s="201"/>
      <c r="HWA6" s="201"/>
      <c r="HWB6" s="201"/>
      <c r="HWC6" s="54"/>
      <c r="HWD6" s="201">
        <f>INTESTAZIONE!HWD16</f>
        <v>0</v>
      </c>
      <c r="HWE6" s="201"/>
      <c r="HWF6" s="201"/>
      <c r="HWG6" s="201"/>
      <c r="HWH6" s="201"/>
      <c r="HWI6" s="201"/>
      <c r="HWJ6" s="201"/>
      <c r="HWK6" s="54"/>
      <c r="HWL6" s="201">
        <f>INTESTAZIONE!HWL16</f>
        <v>0</v>
      </c>
      <c r="HWM6" s="201"/>
      <c r="HWN6" s="201"/>
      <c r="HWO6" s="201"/>
      <c r="HWP6" s="201"/>
      <c r="HWQ6" s="201"/>
      <c r="HWR6" s="201"/>
      <c r="HWS6" s="54"/>
      <c r="HWT6" s="201">
        <f>INTESTAZIONE!HWT16</f>
        <v>0</v>
      </c>
      <c r="HWU6" s="201"/>
      <c r="HWV6" s="201"/>
      <c r="HWW6" s="201"/>
      <c r="HWX6" s="201"/>
      <c r="HWY6" s="201"/>
      <c r="HWZ6" s="201"/>
      <c r="HXA6" s="54"/>
      <c r="HXB6" s="201">
        <f>INTESTAZIONE!HXB16</f>
        <v>0</v>
      </c>
      <c r="HXC6" s="201"/>
      <c r="HXD6" s="201"/>
      <c r="HXE6" s="201"/>
      <c r="HXF6" s="201"/>
      <c r="HXG6" s="201"/>
      <c r="HXH6" s="201"/>
      <c r="HXI6" s="54"/>
      <c r="HXJ6" s="201">
        <f>INTESTAZIONE!HXJ16</f>
        <v>0</v>
      </c>
      <c r="HXK6" s="201"/>
      <c r="HXL6" s="201"/>
      <c r="HXM6" s="201"/>
      <c r="HXN6" s="201"/>
      <c r="HXO6" s="201"/>
      <c r="HXP6" s="201"/>
      <c r="HXQ6" s="54"/>
      <c r="HXR6" s="201">
        <f>INTESTAZIONE!HXR16</f>
        <v>0</v>
      </c>
      <c r="HXS6" s="201"/>
      <c r="HXT6" s="201"/>
      <c r="HXU6" s="201"/>
      <c r="HXV6" s="201"/>
      <c r="HXW6" s="201"/>
      <c r="HXX6" s="201"/>
      <c r="HXY6" s="54"/>
      <c r="HXZ6" s="201">
        <f>INTESTAZIONE!HXZ16</f>
        <v>0</v>
      </c>
      <c r="HYA6" s="201"/>
      <c r="HYB6" s="201"/>
      <c r="HYC6" s="201"/>
      <c r="HYD6" s="201"/>
      <c r="HYE6" s="201"/>
      <c r="HYF6" s="201"/>
      <c r="HYG6" s="54"/>
      <c r="HYH6" s="201">
        <f>INTESTAZIONE!HYH16</f>
        <v>0</v>
      </c>
      <c r="HYI6" s="201"/>
      <c r="HYJ6" s="201"/>
      <c r="HYK6" s="201"/>
      <c r="HYL6" s="201"/>
      <c r="HYM6" s="201"/>
      <c r="HYN6" s="201"/>
      <c r="HYO6" s="54"/>
      <c r="HYP6" s="201">
        <f>INTESTAZIONE!HYP16</f>
        <v>0</v>
      </c>
      <c r="HYQ6" s="201"/>
      <c r="HYR6" s="201"/>
      <c r="HYS6" s="201"/>
      <c r="HYT6" s="201"/>
      <c r="HYU6" s="201"/>
      <c r="HYV6" s="201"/>
      <c r="HYW6" s="54"/>
      <c r="HYX6" s="201">
        <f>INTESTAZIONE!HYX16</f>
        <v>0</v>
      </c>
      <c r="HYY6" s="201"/>
      <c r="HYZ6" s="201"/>
      <c r="HZA6" s="201"/>
      <c r="HZB6" s="201"/>
      <c r="HZC6" s="201"/>
      <c r="HZD6" s="201"/>
      <c r="HZE6" s="54"/>
      <c r="HZF6" s="201">
        <f>INTESTAZIONE!HZF16</f>
        <v>0</v>
      </c>
      <c r="HZG6" s="201"/>
      <c r="HZH6" s="201"/>
      <c r="HZI6" s="201"/>
      <c r="HZJ6" s="201"/>
      <c r="HZK6" s="201"/>
      <c r="HZL6" s="201"/>
      <c r="HZM6" s="54"/>
      <c r="HZN6" s="201">
        <f>INTESTAZIONE!HZN16</f>
        <v>0</v>
      </c>
      <c r="HZO6" s="201"/>
      <c r="HZP6" s="201"/>
      <c r="HZQ6" s="201"/>
      <c r="HZR6" s="201"/>
      <c r="HZS6" s="201"/>
      <c r="HZT6" s="201"/>
      <c r="HZU6" s="54"/>
      <c r="HZV6" s="201">
        <f>INTESTAZIONE!HZV16</f>
        <v>0</v>
      </c>
      <c r="HZW6" s="201"/>
      <c r="HZX6" s="201"/>
      <c r="HZY6" s="201"/>
      <c r="HZZ6" s="201"/>
      <c r="IAA6" s="201"/>
      <c r="IAB6" s="201"/>
      <c r="IAC6" s="54"/>
      <c r="IAD6" s="201">
        <f>INTESTAZIONE!IAD16</f>
        <v>0</v>
      </c>
      <c r="IAE6" s="201"/>
      <c r="IAF6" s="201"/>
      <c r="IAG6" s="201"/>
      <c r="IAH6" s="201"/>
      <c r="IAI6" s="201"/>
      <c r="IAJ6" s="201"/>
      <c r="IAK6" s="54"/>
      <c r="IAL6" s="201">
        <f>INTESTAZIONE!IAL16</f>
        <v>0</v>
      </c>
      <c r="IAM6" s="201"/>
      <c r="IAN6" s="201"/>
      <c r="IAO6" s="201"/>
      <c r="IAP6" s="201"/>
      <c r="IAQ6" s="201"/>
      <c r="IAR6" s="201"/>
      <c r="IAS6" s="54"/>
      <c r="IAT6" s="201">
        <f>INTESTAZIONE!IAT16</f>
        <v>0</v>
      </c>
      <c r="IAU6" s="201"/>
      <c r="IAV6" s="201"/>
      <c r="IAW6" s="201"/>
      <c r="IAX6" s="201"/>
      <c r="IAY6" s="201"/>
      <c r="IAZ6" s="201"/>
      <c r="IBA6" s="54"/>
      <c r="IBB6" s="201">
        <f>INTESTAZIONE!IBB16</f>
        <v>0</v>
      </c>
      <c r="IBC6" s="201"/>
      <c r="IBD6" s="201"/>
      <c r="IBE6" s="201"/>
      <c r="IBF6" s="201"/>
      <c r="IBG6" s="201"/>
      <c r="IBH6" s="201"/>
      <c r="IBI6" s="54"/>
      <c r="IBJ6" s="201">
        <f>INTESTAZIONE!IBJ16</f>
        <v>0</v>
      </c>
      <c r="IBK6" s="201"/>
      <c r="IBL6" s="201"/>
      <c r="IBM6" s="201"/>
      <c r="IBN6" s="201"/>
      <c r="IBO6" s="201"/>
      <c r="IBP6" s="201"/>
      <c r="IBQ6" s="54"/>
      <c r="IBR6" s="201">
        <f>INTESTAZIONE!IBR16</f>
        <v>0</v>
      </c>
      <c r="IBS6" s="201"/>
      <c r="IBT6" s="201"/>
      <c r="IBU6" s="201"/>
      <c r="IBV6" s="201"/>
      <c r="IBW6" s="201"/>
      <c r="IBX6" s="201"/>
      <c r="IBY6" s="54"/>
      <c r="IBZ6" s="201">
        <f>INTESTAZIONE!IBZ16</f>
        <v>0</v>
      </c>
      <c r="ICA6" s="201"/>
      <c r="ICB6" s="201"/>
      <c r="ICC6" s="201"/>
      <c r="ICD6" s="201"/>
      <c r="ICE6" s="201"/>
      <c r="ICF6" s="201"/>
      <c r="ICG6" s="54"/>
      <c r="ICH6" s="201">
        <f>INTESTAZIONE!ICH16</f>
        <v>0</v>
      </c>
      <c r="ICI6" s="201"/>
      <c r="ICJ6" s="201"/>
      <c r="ICK6" s="201"/>
      <c r="ICL6" s="201"/>
      <c r="ICM6" s="201"/>
      <c r="ICN6" s="201"/>
      <c r="ICO6" s="54"/>
      <c r="ICP6" s="201">
        <f>INTESTAZIONE!ICP16</f>
        <v>0</v>
      </c>
      <c r="ICQ6" s="201"/>
      <c r="ICR6" s="201"/>
      <c r="ICS6" s="201"/>
      <c r="ICT6" s="201"/>
      <c r="ICU6" s="201"/>
      <c r="ICV6" s="201"/>
      <c r="ICW6" s="54"/>
      <c r="ICX6" s="201">
        <f>INTESTAZIONE!ICX16</f>
        <v>0</v>
      </c>
      <c r="ICY6" s="201"/>
      <c r="ICZ6" s="201"/>
      <c r="IDA6" s="201"/>
      <c r="IDB6" s="201"/>
      <c r="IDC6" s="201"/>
      <c r="IDD6" s="201"/>
      <c r="IDE6" s="54"/>
      <c r="IDF6" s="201">
        <f>INTESTAZIONE!IDF16</f>
        <v>0</v>
      </c>
      <c r="IDG6" s="201"/>
      <c r="IDH6" s="201"/>
      <c r="IDI6" s="201"/>
      <c r="IDJ6" s="201"/>
      <c r="IDK6" s="201"/>
      <c r="IDL6" s="201"/>
      <c r="IDM6" s="54"/>
      <c r="IDN6" s="201">
        <f>INTESTAZIONE!IDN16</f>
        <v>0</v>
      </c>
      <c r="IDO6" s="201"/>
      <c r="IDP6" s="201"/>
      <c r="IDQ6" s="201"/>
      <c r="IDR6" s="201"/>
      <c r="IDS6" s="201"/>
      <c r="IDT6" s="201"/>
      <c r="IDU6" s="54"/>
      <c r="IDV6" s="201">
        <f>INTESTAZIONE!IDV16</f>
        <v>0</v>
      </c>
      <c r="IDW6" s="201"/>
      <c r="IDX6" s="201"/>
      <c r="IDY6" s="201"/>
      <c r="IDZ6" s="201"/>
      <c r="IEA6" s="201"/>
      <c r="IEB6" s="201"/>
      <c r="IEC6" s="54"/>
      <c r="IED6" s="201">
        <f>INTESTAZIONE!IED16</f>
        <v>0</v>
      </c>
      <c r="IEE6" s="201"/>
      <c r="IEF6" s="201"/>
      <c r="IEG6" s="201"/>
      <c r="IEH6" s="201"/>
      <c r="IEI6" s="201"/>
      <c r="IEJ6" s="201"/>
      <c r="IEK6" s="54"/>
      <c r="IEL6" s="201">
        <f>INTESTAZIONE!IEL16</f>
        <v>0</v>
      </c>
      <c r="IEM6" s="201"/>
      <c r="IEN6" s="201"/>
      <c r="IEO6" s="201"/>
      <c r="IEP6" s="201"/>
      <c r="IEQ6" s="201"/>
      <c r="IER6" s="201"/>
      <c r="IES6" s="54"/>
      <c r="IET6" s="201">
        <f>INTESTAZIONE!IET16</f>
        <v>0</v>
      </c>
      <c r="IEU6" s="201"/>
      <c r="IEV6" s="201"/>
      <c r="IEW6" s="201"/>
      <c r="IEX6" s="201"/>
      <c r="IEY6" s="201"/>
      <c r="IEZ6" s="201"/>
      <c r="IFA6" s="54"/>
      <c r="IFB6" s="201">
        <f>INTESTAZIONE!IFB16</f>
        <v>0</v>
      </c>
      <c r="IFC6" s="201"/>
      <c r="IFD6" s="201"/>
      <c r="IFE6" s="201"/>
      <c r="IFF6" s="201"/>
      <c r="IFG6" s="201"/>
      <c r="IFH6" s="201"/>
      <c r="IFI6" s="54"/>
      <c r="IFJ6" s="201">
        <f>INTESTAZIONE!IFJ16</f>
        <v>0</v>
      </c>
      <c r="IFK6" s="201"/>
      <c r="IFL6" s="201"/>
      <c r="IFM6" s="201"/>
      <c r="IFN6" s="201"/>
      <c r="IFO6" s="201"/>
      <c r="IFP6" s="201"/>
      <c r="IFQ6" s="54"/>
      <c r="IFR6" s="201">
        <f>INTESTAZIONE!IFR16</f>
        <v>0</v>
      </c>
      <c r="IFS6" s="201"/>
      <c r="IFT6" s="201"/>
      <c r="IFU6" s="201"/>
      <c r="IFV6" s="201"/>
      <c r="IFW6" s="201"/>
      <c r="IFX6" s="201"/>
      <c r="IFY6" s="54"/>
      <c r="IFZ6" s="201">
        <f>INTESTAZIONE!IFZ16</f>
        <v>0</v>
      </c>
      <c r="IGA6" s="201"/>
      <c r="IGB6" s="201"/>
      <c r="IGC6" s="201"/>
      <c r="IGD6" s="201"/>
      <c r="IGE6" s="201"/>
      <c r="IGF6" s="201"/>
      <c r="IGG6" s="54"/>
      <c r="IGH6" s="201">
        <f>INTESTAZIONE!IGH16</f>
        <v>0</v>
      </c>
      <c r="IGI6" s="201"/>
      <c r="IGJ6" s="201"/>
      <c r="IGK6" s="201"/>
      <c r="IGL6" s="201"/>
      <c r="IGM6" s="201"/>
      <c r="IGN6" s="201"/>
      <c r="IGO6" s="54"/>
      <c r="IGP6" s="201">
        <f>INTESTAZIONE!IGP16</f>
        <v>0</v>
      </c>
      <c r="IGQ6" s="201"/>
      <c r="IGR6" s="201"/>
      <c r="IGS6" s="201"/>
      <c r="IGT6" s="201"/>
      <c r="IGU6" s="201"/>
      <c r="IGV6" s="201"/>
      <c r="IGW6" s="54"/>
      <c r="IGX6" s="201">
        <f>INTESTAZIONE!IGX16</f>
        <v>0</v>
      </c>
      <c r="IGY6" s="201"/>
      <c r="IGZ6" s="201"/>
      <c r="IHA6" s="201"/>
      <c r="IHB6" s="201"/>
      <c r="IHC6" s="201"/>
      <c r="IHD6" s="201"/>
      <c r="IHE6" s="54"/>
      <c r="IHF6" s="201">
        <f>INTESTAZIONE!IHF16</f>
        <v>0</v>
      </c>
      <c r="IHG6" s="201"/>
      <c r="IHH6" s="201"/>
      <c r="IHI6" s="201"/>
      <c r="IHJ6" s="201"/>
      <c r="IHK6" s="201"/>
      <c r="IHL6" s="201"/>
      <c r="IHM6" s="54"/>
      <c r="IHN6" s="201">
        <f>INTESTAZIONE!IHN16</f>
        <v>0</v>
      </c>
      <c r="IHO6" s="201"/>
      <c r="IHP6" s="201"/>
      <c r="IHQ6" s="201"/>
      <c r="IHR6" s="201"/>
      <c r="IHS6" s="201"/>
      <c r="IHT6" s="201"/>
      <c r="IHU6" s="54"/>
      <c r="IHV6" s="201">
        <f>INTESTAZIONE!IHV16</f>
        <v>0</v>
      </c>
      <c r="IHW6" s="201"/>
      <c r="IHX6" s="201"/>
      <c r="IHY6" s="201"/>
      <c r="IHZ6" s="201"/>
      <c r="IIA6" s="201"/>
      <c r="IIB6" s="201"/>
      <c r="IIC6" s="54"/>
      <c r="IID6" s="201">
        <f>INTESTAZIONE!IID16</f>
        <v>0</v>
      </c>
      <c r="IIE6" s="201"/>
      <c r="IIF6" s="201"/>
      <c r="IIG6" s="201"/>
      <c r="IIH6" s="201"/>
      <c r="III6" s="201"/>
      <c r="IIJ6" s="201"/>
      <c r="IIK6" s="54"/>
      <c r="IIL6" s="201">
        <f>INTESTAZIONE!IIL16</f>
        <v>0</v>
      </c>
      <c r="IIM6" s="201"/>
      <c r="IIN6" s="201"/>
      <c r="IIO6" s="201"/>
      <c r="IIP6" s="201"/>
      <c r="IIQ6" s="201"/>
      <c r="IIR6" s="201"/>
      <c r="IIS6" s="54"/>
      <c r="IIT6" s="201">
        <f>INTESTAZIONE!IIT16</f>
        <v>0</v>
      </c>
      <c r="IIU6" s="201"/>
      <c r="IIV6" s="201"/>
      <c r="IIW6" s="201"/>
      <c r="IIX6" s="201"/>
      <c r="IIY6" s="201"/>
      <c r="IIZ6" s="201"/>
      <c r="IJA6" s="54"/>
      <c r="IJB6" s="201">
        <f>INTESTAZIONE!IJB16</f>
        <v>0</v>
      </c>
      <c r="IJC6" s="201"/>
      <c r="IJD6" s="201"/>
      <c r="IJE6" s="201"/>
      <c r="IJF6" s="201"/>
      <c r="IJG6" s="201"/>
      <c r="IJH6" s="201"/>
      <c r="IJI6" s="54"/>
      <c r="IJJ6" s="201">
        <f>INTESTAZIONE!IJJ16</f>
        <v>0</v>
      </c>
      <c r="IJK6" s="201"/>
      <c r="IJL6" s="201"/>
      <c r="IJM6" s="201"/>
      <c r="IJN6" s="201"/>
      <c r="IJO6" s="201"/>
      <c r="IJP6" s="201"/>
      <c r="IJQ6" s="54"/>
      <c r="IJR6" s="201">
        <f>INTESTAZIONE!IJR16</f>
        <v>0</v>
      </c>
      <c r="IJS6" s="201"/>
      <c r="IJT6" s="201"/>
      <c r="IJU6" s="201"/>
      <c r="IJV6" s="201"/>
      <c r="IJW6" s="201"/>
      <c r="IJX6" s="201"/>
      <c r="IJY6" s="54"/>
      <c r="IJZ6" s="201">
        <f>INTESTAZIONE!IJZ16</f>
        <v>0</v>
      </c>
      <c r="IKA6" s="201"/>
      <c r="IKB6" s="201"/>
      <c r="IKC6" s="201"/>
      <c r="IKD6" s="201"/>
      <c r="IKE6" s="201"/>
      <c r="IKF6" s="201"/>
      <c r="IKG6" s="54"/>
      <c r="IKH6" s="201">
        <f>INTESTAZIONE!IKH16</f>
        <v>0</v>
      </c>
      <c r="IKI6" s="201"/>
      <c r="IKJ6" s="201"/>
      <c r="IKK6" s="201"/>
      <c r="IKL6" s="201"/>
      <c r="IKM6" s="201"/>
      <c r="IKN6" s="201"/>
      <c r="IKO6" s="54"/>
      <c r="IKP6" s="201">
        <f>INTESTAZIONE!IKP16</f>
        <v>0</v>
      </c>
      <c r="IKQ6" s="201"/>
      <c r="IKR6" s="201"/>
      <c r="IKS6" s="201"/>
      <c r="IKT6" s="201"/>
      <c r="IKU6" s="201"/>
      <c r="IKV6" s="201"/>
      <c r="IKW6" s="54"/>
      <c r="IKX6" s="201">
        <f>INTESTAZIONE!IKX16</f>
        <v>0</v>
      </c>
      <c r="IKY6" s="201"/>
      <c r="IKZ6" s="201"/>
      <c r="ILA6" s="201"/>
      <c r="ILB6" s="201"/>
      <c r="ILC6" s="201"/>
      <c r="ILD6" s="201"/>
      <c r="ILE6" s="54"/>
      <c r="ILF6" s="201">
        <f>INTESTAZIONE!ILF16</f>
        <v>0</v>
      </c>
      <c r="ILG6" s="201"/>
      <c r="ILH6" s="201"/>
      <c r="ILI6" s="201"/>
      <c r="ILJ6" s="201"/>
      <c r="ILK6" s="201"/>
      <c r="ILL6" s="201"/>
      <c r="ILM6" s="54"/>
      <c r="ILN6" s="201">
        <f>INTESTAZIONE!ILN16</f>
        <v>0</v>
      </c>
      <c r="ILO6" s="201"/>
      <c r="ILP6" s="201"/>
      <c r="ILQ6" s="201"/>
      <c r="ILR6" s="201"/>
      <c r="ILS6" s="201"/>
      <c r="ILT6" s="201"/>
      <c r="ILU6" s="54"/>
      <c r="ILV6" s="201">
        <f>INTESTAZIONE!ILV16</f>
        <v>0</v>
      </c>
      <c r="ILW6" s="201"/>
      <c r="ILX6" s="201"/>
      <c r="ILY6" s="201"/>
      <c r="ILZ6" s="201"/>
      <c r="IMA6" s="201"/>
      <c r="IMB6" s="201"/>
      <c r="IMC6" s="54"/>
      <c r="IMD6" s="201">
        <f>INTESTAZIONE!IMD16</f>
        <v>0</v>
      </c>
      <c r="IME6" s="201"/>
      <c r="IMF6" s="201"/>
      <c r="IMG6" s="201"/>
      <c r="IMH6" s="201"/>
      <c r="IMI6" s="201"/>
      <c r="IMJ6" s="201"/>
      <c r="IMK6" s="54"/>
      <c r="IML6" s="201">
        <f>INTESTAZIONE!IML16</f>
        <v>0</v>
      </c>
      <c r="IMM6" s="201"/>
      <c r="IMN6" s="201"/>
      <c r="IMO6" s="201"/>
      <c r="IMP6" s="201"/>
      <c r="IMQ6" s="201"/>
      <c r="IMR6" s="201"/>
      <c r="IMS6" s="54"/>
      <c r="IMT6" s="201">
        <f>INTESTAZIONE!IMT16</f>
        <v>0</v>
      </c>
      <c r="IMU6" s="201"/>
      <c r="IMV6" s="201"/>
      <c r="IMW6" s="201"/>
      <c r="IMX6" s="201"/>
      <c r="IMY6" s="201"/>
      <c r="IMZ6" s="201"/>
      <c r="INA6" s="54"/>
      <c r="INB6" s="201">
        <f>INTESTAZIONE!INB16</f>
        <v>0</v>
      </c>
      <c r="INC6" s="201"/>
      <c r="IND6" s="201"/>
      <c r="INE6" s="201"/>
      <c r="INF6" s="201"/>
      <c r="ING6" s="201"/>
      <c r="INH6" s="201"/>
      <c r="INI6" s="54"/>
      <c r="INJ6" s="201">
        <f>INTESTAZIONE!INJ16</f>
        <v>0</v>
      </c>
      <c r="INK6" s="201"/>
      <c r="INL6" s="201"/>
      <c r="INM6" s="201"/>
      <c r="INN6" s="201"/>
      <c r="INO6" s="201"/>
      <c r="INP6" s="201"/>
      <c r="INQ6" s="54"/>
      <c r="INR6" s="201">
        <f>INTESTAZIONE!INR16</f>
        <v>0</v>
      </c>
      <c r="INS6" s="201"/>
      <c r="INT6" s="201"/>
      <c r="INU6" s="201"/>
      <c r="INV6" s="201"/>
      <c r="INW6" s="201"/>
      <c r="INX6" s="201"/>
      <c r="INY6" s="54"/>
      <c r="INZ6" s="201">
        <f>INTESTAZIONE!INZ16</f>
        <v>0</v>
      </c>
      <c r="IOA6" s="201"/>
      <c r="IOB6" s="201"/>
      <c r="IOC6" s="201"/>
      <c r="IOD6" s="201"/>
      <c r="IOE6" s="201"/>
      <c r="IOF6" s="201"/>
      <c r="IOG6" s="54"/>
      <c r="IOH6" s="201">
        <f>INTESTAZIONE!IOH16</f>
        <v>0</v>
      </c>
      <c r="IOI6" s="201"/>
      <c r="IOJ6" s="201"/>
      <c r="IOK6" s="201"/>
      <c r="IOL6" s="201"/>
      <c r="IOM6" s="201"/>
      <c r="ION6" s="201"/>
      <c r="IOO6" s="54"/>
      <c r="IOP6" s="201">
        <f>INTESTAZIONE!IOP16</f>
        <v>0</v>
      </c>
      <c r="IOQ6" s="201"/>
      <c r="IOR6" s="201"/>
      <c r="IOS6" s="201"/>
      <c r="IOT6" s="201"/>
      <c r="IOU6" s="201"/>
      <c r="IOV6" s="201"/>
      <c r="IOW6" s="54"/>
      <c r="IOX6" s="201">
        <f>INTESTAZIONE!IOX16</f>
        <v>0</v>
      </c>
      <c r="IOY6" s="201"/>
      <c r="IOZ6" s="201"/>
      <c r="IPA6" s="201"/>
      <c r="IPB6" s="201"/>
      <c r="IPC6" s="201"/>
      <c r="IPD6" s="201"/>
      <c r="IPE6" s="54"/>
      <c r="IPF6" s="201">
        <f>INTESTAZIONE!IPF16</f>
        <v>0</v>
      </c>
      <c r="IPG6" s="201"/>
      <c r="IPH6" s="201"/>
      <c r="IPI6" s="201"/>
      <c r="IPJ6" s="201"/>
      <c r="IPK6" s="201"/>
      <c r="IPL6" s="201"/>
      <c r="IPM6" s="54"/>
      <c r="IPN6" s="201">
        <f>INTESTAZIONE!IPN16</f>
        <v>0</v>
      </c>
      <c r="IPO6" s="201"/>
      <c r="IPP6" s="201"/>
      <c r="IPQ6" s="201"/>
      <c r="IPR6" s="201"/>
      <c r="IPS6" s="201"/>
      <c r="IPT6" s="201"/>
      <c r="IPU6" s="54"/>
      <c r="IPV6" s="201">
        <f>INTESTAZIONE!IPV16</f>
        <v>0</v>
      </c>
      <c r="IPW6" s="201"/>
      <c r="IPX6" s="201"/>
      <c r="IPY6" s="201"/>
      <c r="IPZ6" s="201"/>
      <c r="IQA6" s="201"/>
      <c r="IQB6" s="201"/>
      <c r="IQC6" s="54"/>
      <c r="IQD6" s="201">
        <f>INTESTAZIONE!IQD16</f>
        <v>0</v>
      </c>
      <c r="IQE6" s="201"/>
      <c r="IQF6" s="201"/>
      <c r="IQG6" s="201"/>
      <c r="IQH6" s="201"/>
      <c r="IQI6" s="201"/>
      <c r="IQJ6" s="201"/>
      <c r="IQK6" s="54"/>
      <c r="IQL6" s="201">
        <f>INTESTAZIONE!IQL16</f>
        <v>0</v>
      </c>
      <c r="IQM6" s="201"/>
      <c r="IQN6" s="201"/>
      <c r="IQO6" s="201"/>
      <c r="IQP6" s="201"/>
      <c r="IQQ6" s="201"/>
      <c r="IQR6" s="201"/>
      <c r="IQS6" s="54"/>
      <c r="IQT6" s="201">
        <f>INTESTAZIONE!IQT16</f>
        <v>0</v>
      </c>
      <c r="IQU6" s="201"/>
      <c r="IQV6" s="201"/>
      <c r="IQW6" s="201"/>
      <c r="IQX6" s="201"/>
      <c r="IQY6" s="201"/>
      <c r="IQZ6" s="201"/>
      <c r="IRA6" s="54"/>
      <c r="IRB6" s="201">
        <f>INTESTAZIONE!IRB16</f>
        <v>0</v>
      </c>
      <c r="IRC6" s="201"/>
      <c r="IRD6" s="201"/>
      <c r="IRE6" s="201"/>
      <c r="IRF6" s="201"/>
      <c r="IRG6" s="201"/>
      <c r="IRH6" s="201"/>
      <c r="IRI6" s="54"/>
      <c r="IRJ6" s="201">
        <f>INTESTAZIONE!IRJ16</f>
        <v>0</v>
      </c>
      <c r="IRK6" s="201"/>
      <c r="IRL6" s="201"/>
      <c r="IRM6" s="201"/>
      <c r="IRN6" s="201"/>
      <c r="IRO6" s="201"/>
      <c r="IRP6" s="201"/>
      <c r="IRQ6" s="54"/>
      <c r="IRR6" s="201">
        <f>INTESTAZIONE!IRR16</f>
        <v>0</v>
      </c>
      <c r="IRS6" s="201"/>
      <c r="IRT6" s="201"/>
      <c r="IRU6" s="201"/>
      <c r="IRV6" s="201"/>
      <c r="IRW6" s="201"/>
      <c r="IRX6" s="201"/>
      <c r="IRY6" s="54"/>
      <c r="IRZ6" s="201">
        <f>INTESTAZIONE!IRZ16</f>
        <v>0</v>
      </c>
      <c r="ISA6" s="201"/>
      <c r="ISB6" s="201"/>
      <c r="ISC6" s="201"/>
      <c r="ISD6" s="201"/>
      <c r="ISE6" s="201"/>
      <c r="ISF6" s="201"/>
      <c r="ISG6" s="54"/>
      <c r="ISH6" s="201">
        <f>INTESTAZIONE!ISH16</f>
        <v>0</v>
      </c>
      <c r="ISI6" s="201"/>
      <c r="ISJ6" s="201"/>
      <c r="ISK6" s="201"/>
      <c r="ISL6" s="201"/>
      <c r="ISM6" s="201"/>
      <c r="ISN6" s="201"/>
      <c r="ISO6" s="54"/>
      <c r="ISP6" s="201">
        <f>INTESTAZIONE!ISP16</f>
        <v>0</v>
      </c>
      <c r="ISQ6" s="201"/>
      <c r="ISR6" s="201"/>
      <c r="ISS6" s="201"/>
      <c r="IST6" s="201"/>
      <c r="ISU6" s="201"/>
      <c r="ISV6" s="201"/>
      <c r="ISW6" s="54"/>
      <c r="ISX6" s="201">
        <f>INTESTAZIONE!ISX16</f>
        <v>0</v>
      </c>
      <c r="ISY6" s="201"/>
      <c r="ISZ6" s="201"/>
      <c r="ITA6" s="201"/>
      <c r="ITB6" s="201"/>
      <c r="ITC6" s="201"/>
      <c r="ITD6" s="201"/>
      <c r="ITE6" s="54"/>
      <c r="ITF6" s="201">
        <f>INTESTAZIONE!ITF16</f>
        <v>0</v>
      </c>
      <c r="ITG6" s="201"/>
      <c r="ITH6" s="201"/>
      <c r="ITI6" s="201"/>
      <c r="ITJ6" s="201"/>
      <c r="ITK6" s="201"/>
      <c r="ITL6" s="201"/>
      <c r="ITM6" s="54"/>
      <c r="ITN6" s="201">
        <f>INTESTAZIONE!ITN16</f>
        <v>0</v>
      </c>
      <c r="ITO6" s="201"/>
      <c r="ITP6" s="201"/>
      <c r="ITQ6" s="201"/>
      <c r="ITR6" s="201"/>
      <c r="ITS6" s="201"/>
      <c r="ITT6" s="201"/>
      <c r="ITU6" s="54"/>
      <c r="ITV6" s="201">
        <f>INTESTAZIONE!ITV16</f>
        <v>0</v>
      </c>
      <c r="ITW6" s="201"/>
      <c r="ITX6" s="201"/>
      <c r="ITY6" s="201"/>
      <c r="ITZ6" s="201"/>
      <c r="IUA6" s="201"/>
      <c r="IUB6" s="201"/>
      <c r="IUC6" s="54"/>
      <c r="IUD6" s="201">
        <f>INTESTAZIONE!IUD16</f>
        <v>0</v>
      </c>
      <c r="IUE6" s="201"/>
      <c r="IUF6" s="201"/>
      <c r="IUG6" s="201"/>
      <c r="IUH6" s="201"/>
      <c r="IUI6" s="201"/>
      <c r="IUJ6" s="201"/>
      <c r="IUK6" s="54"/>
      <c r="IUL6" s="201">
        <f>INTESTAZIONE!IUL16</f>
        <v>0</v>
      </c>
      <c r="IUM6" s="201"/>
      <c r="IUN6" s="201"/>
      <c r="IUO6" s="201"/>
      <c r="IUP6" s="201"/>
      <c r="IUQ6" s="201"/>
      <c r="IUR6" s="201"/>
      <c r="IUS6" s="54"/>
      <c r="IUT6" s="201">
        <f>INTESTAZIONE!IUT16</f>
        <v>0</v>
      </c>
      <c r="IUU6" s="201"/>
      <c r="IUV6" s="201"/>
      <c r="IUW6" s="201"/>
      <c r="IUX6" s="201"/>
      <c r="IUY6" s="201"/>
      <c r="IUZ6" s="201"/>
      <c r="IVA6" s="54"/>
      <c r="IVB6" s="201">
        <f>INTESTAZIONE!IVB16</f>
        <v>0</v>
      </c>
      <c r="IVC6" s="201"/>
      <c r="IVD6" s="201"/>
      <c r="IVE6" s="201"/>
      <c r="IVF6" s="201"/>
      <c r="IVG6" s="201"/>
      <c r="IVH6" s="201"/>
      <c r="IVI6" s="54"/>
      <c r="IVJ6" s="201">
        <f>INTESTAZIONE!IVJ16</f>
        <v>0</v>
      </c>
      <c r="IVK6" s="201"/>
      <c r="IVL6" s="201"/>
      <c r="IVM6" s="201"/>
      <c r="IVN6" s="201"/>
      <c r="IVO6" s="201"/>
      <c r="IVP6" s="201"/>
      <c r="IVQ6" s="54"/>
      <c r="IVR6" s="201">
        <f>INTESTAZIONE!IVR16</f>
        <v>0</v>
      </c>
      <c r="IVS6" s="201"/>
      <c r="IVT6" s="201"/>
      <c r="IVU6" s="201"/>
      <c r="IVV6" s="201"/>
      <c r="IVW6" s="201"/>
      <c r="IVX6" s="201"/>
      <c r="IVY6" s="54"/>
      <c r="IVZ6" s="201">
        <f>INTESTAZIONE!IVZ16</f>
        <v>0</v>
      </c>
      <c r="IWA6" s="201"/>
      <c r="IWB6" s="201"/>
      <c r="IWC6" s="201"/>
      <c r="IWD6" s="201"/>
      <c r="IWE6" s="201"/>
      <c r="IWF6" s="201"/>
      <c r="IWG6" s="54"/>
      <c r="IWH6" s="201">
        <f>INTESTAZIONE!IWH16</f>
        <v>0</v>
      </c>
      <c r="IWI6" s="201"/>
      <c r="IWJ6" s="201"/>
      <c r="IWK6" s="201"/>
      <c r="IWL6" s="201"/>
      <c r="IWM6" s="201"/>
      <c r="IWN6" s="201"/>
      <c r="IWO6" s="54"/>
      <c r="IWP6" s="201">
        <f>INTESTAZIONE!IWP16</f>
        <v>0</v>
      </c>
      <c r="IWQ6" s="201"/>
      <c r="IWR6" s="201"/>
      <c r="IWS6" s="201"/>
      <c r="IWT6" s="201"/>
      <c r="IWU6" s="201"/>
      <c r="IWV6" s="201"/>
      <c r="IWW6" s="54"/>
      <c r="IWX6" s="201">
        <f>INTESTAZIONE!IWX16</f>
        <v>0</v>
      </c>
      <c r="IWY6" s="201"/>
      <c r="IWZ6" s="201"/>
      <c r="IXA6" s="201"/>
      <c r="IXB6" s="201"/>
      <c r="IXC6" s="201"/>
      <c r="IXD6" s="201"/>
      <c r="IXE6" s="54"/>
      <c r="IXF6" s="201">
        <f>INTESTAZIONE!IXF16</f>
        <v>0</v>
      </c>
      <c r="IXG6" s="201"/>
      <c r="IXH6" s="201"/>
      <c r="IXI6" s="201"/>
      <c r="IXJ6" s="201"/>
      <c r="IXK6" s="201"/>
      <c r="IXL6" s="201"/>
      <c r="IXM6" s="54"/>
      <c r="IXN6" s="201">
        <f>INTESTAZIONE!IXN16</f>
        <v>0</v>
      </c>
      <c r="IXO6" s="201"/>
      <c r="IXP6" s="201"/>
      <c r="IXQ6" s="201"/>
      <c r="IXR6" s="201"/>
      <c r="IXS6" s="201"/>
      <c r="IXT6" s="201"/>
      <c r="IXU6" s="54"/>
      <c r="IXV6" s="201">
        <f>INTESTAZIONE!IXV16</f>
        <v>0</v>
      </c>
      <c r="IXW6" s="201"/>
      <c r="IXX6" s="201"/>
      <c r="IXY6" s="201"/>
      <c r="IXZ6" s="201"/>
      <c r="IYA6" s="201"/>
      <c r="IYB6" s="201"/>
      <c r="IYC6" s="54"/>
      <c r="IYD6" s="201">
        <f>INTESTAZIONE!IYD16</f>
        <v>0</v>
      </c>
      <c r="IYE6" s="201"/>
      <c r="IYF6" s="201"/>
      <c r="IYG6" s="201"/>
      <c r="IYH6" s="201"/>
      <c r="IYI6" s="201"/>
      <c r="IYJ6" s="201"/>
      <c r="IYK6" s="54"/>
      <c r="IYL6" s="201">
        <f>INTESTAZIONE!IYL16</f>
        <v>0</v>
      </c>
      <c r="IYM6" s="201"/>
      <c r="IYN6" s="201"/>
      <c r="IYO6" s="201"/>
      <c r="IYP6" s="201"/>
      <c r="IYQ6" s="201"/>
      <c r="IYR6" s="201"/>
      <c r="IYS6" s="54"/>
      <c r="IYT6" s="201">
        <f>INTESTAZIONE!IYT16</f>
        <v>0</v>
      </c>
      <c r="IYU6" s="201"/>
      <c r="IYV6" s="201"/>
      <c r="IYW6" s="201"/>
      <c r="IYX6" s="201"/>
      <c r="IYY6" s="201"/>
      <c r="IYZ6" s="201"/>
      <c r="IZA6" s="54"/>
      <c r="IZB6" s="201">
        <f>INTESTAZIONE!IZB16</f>
        <v>0</v>
      </c>
      <c r="IZC6" s="201"/>
      <c r="IZD6" s="201"/>
      <c r="IZE6" s="201"/>
      <c r="IZF6" s="201"/>
      <c r="IZG6" s="201"/>
      <c r="IZH6" s="201"/>
      <c r="IZI6" s="54"/>
      <c r="IZJ6" s="201">
        <f>INTESTAZIONE!IZJ16</f>
        <v>0</v>
      </c>
      <c r="IZK6" s="201"/>
      <c r="IZL6" s="201"/>
      <c r="IZM6" s="201"/>
      <c r="IZN6" s="201"/>
      <c r="IZO6" s="201"/>
      <c r="IZP6" s="201"/>
      <c r="IZQ6" s="54"/>
      <c r="IZR6" s="201">
        <f>INTESTAZIONE!IZR16</f>
        <v>0</v>
      </c>
      <c r="IZS6" s="201"/>
      <c r="IZT6" s="201"/>
      <c r="IZU6" s="201"/>
      <c r="IZV6" s="201"/>
      <c r="IZW6" s="201"/>
      <c r="IZX6" s="201"/>
      <c r="IZY6" s="54"/>
      <c r="IZZ6" s="201">
        <f>INTESTAZIONE!IZZ16</f>
        <v>0</v>
      </c>
      <c r="JAA6" s="201"/>
      <c r="JAB6" s="201"/>
      <c r="JAC6" s="201"/>
      <c r="JAD6" s="201"/>
      <c r="JAE6" s="201"/>
      <c r="JAF6" s="201"/>
      <c r="JAG6" s="54"/>
      <c r="JAH6" s="201">
        <f>INTESTAZIONE!JAH16</f>
        <v>0</v>
      </c>
      <c r="JAI6" s="201"/>
      <c r="JAJ6" s="201"/>
      <c r="JAK6" s="201"/>
      <c r="JAL6" s="201"/>
      <c r="JAM6" s="201"/>
      <c r="JAN6" s="201"/>
      <c r="JAO6" s="54"/>
      <c r="JAP6" s="201">
        <f>INTESTAZIONE!JAP16</f>
        <v>0</v>
      </c>
      <c r="JAQ6" s="201"/>
      <c r="JAR6" s="201"/>
      <c r="JAS6" s="201"/>
      <c r="JAT6" s="201"/>
      <c r="JAU6" s="201"/>
      <c r="JAV6" s="201"/>
      <c r="JAW6" s="54"/>
      <c r="JAX6" s="201">
        <f>INTESTAZIONE!JAX16</f>
        <v>0</v>
      </c>
      <c r="JAY6" s="201"/>
      <c r="JAZ6" s="201"/>
      <c r="JBA6" s="201"/>
      <c r="JBB6" s="201"/>
      <c r="JBC6" s="201"/>
      <c r="JBD6" s="201"/>
      <c r="JBE6" s="54"/>
      <c r="JBF6" s="201">
        <f>INTESTAZIONE!JBF16</f>
        <v>0</v>
      </c>
      <c r="JBG6" s="201"/>
      <c r="JBH6" s="201"/>
      <c r="JBI6" s="201"/>
      <c r="JBJ6" s="201"/>
      <c r="JBK6" s="201"/>
      <c r="JBL6" s="201"/>
      <c r="JBM6" s="54"/>
      <c r="JBN6" s="201">
        <f>INTESTAZIONE!JBN16</f>
        <v>0</v>
      </c>
      <c r="JBO6" s="201"/>
      <c r="JBP6" s="201"/>
      <c r="JBQ6" s="201"/>
      <c r="JBR6" s="201"/>
      <c r="JBS6" s="201"/>
      <c r="JBT6" s="201"/>
      <c r="JBU6" s="54"/>
      <c r="JBV6" s="201">
        <f>INTESTAZIONE!JBV16</f>
        <v>0</v>
      </c>
      <c r="JBW6" s="201"/>
      <c r="JBX6" s="201"/>
      <c r="JBY6" s="201"/>
      <c r="JBZ6" s="201"/>
      <c r="JCA6" s="201"/>
      <c r="JCB6" s="201"/>
      <c r="JCC6" s="54"/>
      <c r="JCD6" s="201">
        <f>INTESTAZIONE!JCD16</f>
        <v>0</v>
      </c>
      <c r="JCE6" s="201"/>
      <c r="JCF6" s="201"/>
      <c r="JCG6" s="201"/>
      <c r="JCH6" s="201"/>
      <c r="JCI6" s="201"/>
      <c r="JCJ6" s="201"/>
      <c r="JCK6" s="54"/>
      <c r="JCL6" s="201">
        <f>INTESTAZIONE!JCL16</f>
        <v>0</v>
      </c>
      <c r="JCM6" s="201"/>
      <c r="JCN6" s="201"/>
      <c r="JCO6" s="201"/>
      <c r="JCP6" s="201"/>
      <c r="JCQ6" s="201"/>
      <c r="JCR6" s="201"/>
      <c r="JCS6" s="54"/>
      <c r="JCT6" s="201">
        <f>INTESTAZIONE!JCT16</f>
        <v>0</v>
      </c>
      <c r="JCU6" s="201"/>
      <c r="JCV6" s="201"/>
      <c r="JCW6" s="201"/>
      <c r="JCX6" s="201"/>
      <c r="JCY6" s="201"/>
      <c r="JCZ6" s="201"/>
      <c r="JDA6" s="54"/>
      <c r="JDB6" s="201">
        <f>INTESTAZIONE!JDB16</f>
        <v>0</v>
      </c>
      <c r="JDC6" s="201"/>
      <c r="JDD6" s="201"/>
      <c r="JDE6" s="201"/>
      <c r="JDF6" s="201"/>
      <c r="JDG6" s="201"/>
      <c r="JDH6" s="201"/>
      <c r="JDI6" s="54"/>
      <c r="JDJ6" s="201">
        <f>INTESTAZIONE!JDJ16</f>
        <v>0</v>
      </c>
      <c r="JDK6" s="201"/>
      <c r="JDL6" s="201"/>
      <c r="JDM6" s="201"/>
      <c r="JDN6" s="201"/>
      <c r="JDO6" s="201"/>
      <c r="JDP6" s="201"/>
      <c r="JDQ6" s="54"/>
      <c r="JDR6" s="201">
        <f>INTESTAZIONE!JDR16</f>
        <v>0</v>
      </c>
      <c r="JDS6" s="201"/>
      <c r="JDT6" s="201"/>
      <c r="JDU6" s="201"/>
      <c r="JDV6" s="201"/>
      <c r="JDW6" s="201"/>
      <c r="JDX6" s="201"/>
      <c r="JDY6" s="54"/>
      <c r="JDZ6" s="201">
        <f>INTESTAZIONE!JDZ16</f>
        <v>0</v>
      </c>
      <c r="JEA6" s="201"/>
      <c r="JEB6" s="201"/>
      <c r="JEC6" s="201"/>
      <c r="JED6" s="201"/>
      <c r="JEE6" s="201"/>
      <c r="JEF6" s="201"/>
      <c r="JEG6" s="54"/>
      <c r="JEH6" s="201">
        <f>INTESTAZIONE!JEH16</f>
        <v>0</v>
      </c>
      <c r="JEI6" s="201"/>
      <c r="JEJ6" s="201"/>
      <c r="JEK6" s="201"/>
      <c r="JEL6" s="201"/>
      <c r="JEM6" s="201"/>
      <c r="JEN6" s="201"/>
      <c r="JEO6" s="54"/>
      <c r="JEP6" s="201">
        <f>INTESTAZIONE!JEP16</f>
        <v>0</v>
      </c>
      <c r="JEQ6" s="201"/>
      <c r="JER6" s="201"/>
      <c r="JES6" s="201"/>
      <c r="JET6" s="201"/>
      <c r="JEU6" s="201"/>
      <c r="JEV6" s="201"/>
      <c r="JEW6" s="54"/>
      <c r="JEX6" s="201">
        <f>INTESTAZIONE!JEX16</f>
        <v>0</v>
      </c>
      <c r="JEY6" s="201"/>
      <c r="JEZ6" s="201"/>
      <c r="JFA6" s="201"/>
      <c r="JFB6" s="201"/>
      <c r="JFC6" s="201"/>
      <c r="JFD6" s="201"/>
      <c r="JFE6" s="54"/>
      <c r="JFF6" s="201">
        <f>INTESTAZIONE!JFF16</f>
        <v>0</v>
      </c>
      <c r="JFG6" s="201"/>
      <c r="JFH6" s="201"/>
      <c r="JFI6" s="201"/>
      <c r="JFJ6" s="201"/>
      <c r="JFK6" s="201"/>
      <c r="JFL6" s="201"/>
      <c r="JFM6" s="54"/>
      <c r="JFN6" s="201">
        <f>INTESTAZIONE!JFN16</f>
        <v>0</v>
      </c>
      <c r="JFO6" s="201"/>
      <c r="JFP6" s="201"/>
      <c r="JFQ6" s="201"/>
      <c r="JFR6" s="201"/>
      <c r="JFS6" s="201"/>
      <c r="JFT6" s="201"/>
      <c r="JFU6" s="54"/>
      <c r="JFV6" s="201">
        <f>INTESTAZIONE!JFV16</f>
        <v>0</v>
      </c>
      <c r="JFW6" s="201"/>
      <c r="JFX6" s="201"/>
      <c r="JFY6" s="201"/>
      <c r="JFZ6" s="201"/>
      <c r="JGA6" s="201"/>
      <c r="JGB6" s="201"/>
      <c r="JGC6" s="54"/>
      <c r="JGD6" s="201">
        <f>INTESTAZIONE!JGD16</f>
        <v>0</v>
      </c>
      <c r="JGE6" s="201"/>
      <c r="JGF6" s="201"/>
      <c r="JGG6" s="201"/>
      <c r="JGH6" s="201"/>
      <c r="JGI6" s="201"/>
      <c r="JGJ6" s="201"/>
      <c r="JGK6" s="54"/>
      <c r="JGL6" s="201">
        <f>INTESTAZIONE!JGL16</f>
        <v>0</v>
      </c>
      <c r="JGM6" s="201"/>
      <c r="JGN6" s="201"/>
      <c r="JGO6" s="201"/>
      <c r="JGP6" s="201"/>
      <c r="JGQ6" s="201"/>
      <c r="JGR6" s="201"/>
      <c r="JGS6" s="54"/>
      <c r="JGT6" s="201">
        <f>INTESTAZIONE!JGT16</f>
        <v>0</v>
      </c>
      <c r="JGU6" s="201"/>
      <c r="JGV6" s="201"/>
      <c r="JGW6" s="201"/>
      <c r="JGX6" s="201"/>
      <c r="JGY6" s="201"/>
      <c r="JGZ6" s="201"/>
      <c r="JHA6" s="54"/>
      <c r="JHB6" s="201">
        <f>INTESTAZIONE!JHB16</f>
        <v>0</v>
      </c>
      <c r="JHC6" s="201"/>
      <c r="JHD6" s="201"/>
      <c r="JHE6" s="201"/>
      <c r="JHF6" s="201"/>
      <c r="JHG6" s="201"/>
      <c r="JHH6" s="201"/>
      <c r="JHI6" s="54"/>
      <c r="JHJ6" s="201">
        <f>INTESTAZIONE!JHJ16</f>
        <v>0</v>
      </c>
      <c r="JHK6" s="201"/>
      <c r="JHL6" s="201"/>
      <c r="JHM6" s="201"/>
      <c r="JHN6" s="201"/>
      <c r="JHO6" s="201"/>
      <c r="JHP6" s="201"/>
      <c r="JHQ6" s="54"/>
      <c r="JHR6" s="201">
        <f>INTESTAZIONE!JHR16</f>
        <v>0</v>
      </c>
      <c r="JHS6" s="201"/>
      <c r="JHT6" s="201"/>
      <c r="JHU6" s="201"/>
      <c r="JHV6" s="201"/>
      <c r="JHW6" s="201"/>
      <c r="JHX6" s="201"/>
      <c r="JHY6" s="54"/>
      <c r="JHZ6" s="201">
        <f>INTESTAZIONE!JHZ16</f>
        <v>0</v>
      </c>
      <c r="JIA6" s="201"/>
      <c r="JIB6" s="201"/>
      <c r="JIC6" s="201"/>
      <c r="JID6" s="201"/>
      <c r="JIE6" s="201"/>
      <c r="JIF6" s="201"/>
      <c r="JIG6" s="54"/>
      <c r="JIH6" s="201">
        <f>INTESTAZIONE!JIH16</f>
        <v>0</v>
      </c>
      <c r="JII6" s="201"/>
      <c r="JIJ6" s="201"/>
      <c r="JIK6" s="201"/>
      <c r="JIL6" s="201"/>
      <c r="JIM6" s="201"/>
      <c r="JIN6" s="201"/>
      <c r="JIO6" s="54"/>
      <c r="JIP6" s="201">
        <f>INTESTAZIONE!JIP16</f>
        <v>0</v>
      </c>
      <c r="JIQ6" s="201"/>
      <c r="JIR6" s="201"/>
      <c r="JIS6" s="201"/>
      <c r="JIT6" s="201"/>
      <c r="JIU6" s="201"/>
      <c r="JIV6" s="201"/>
      <c r="JIW6" s="54"/>
      <c r="JIX6" s="201">
        <f>INTESTAZIONE!JIX16</f>
        <v>0</v>
      </c>
      <c r="JIY6" s="201"/>
      <c r="JIZ6" s="201"/>
      <c r="JJA6" s="201"/>
      <c r="JJB6" s="201"/>
      <c r="JJC6" s="201"/>
      <c r="JJD6" s="201"/>
      <c r="JJE6" s="54"/>
      <c r="JJF6" s="201">
        <f>INTESTAZIONE!JJF16</f>
        <v>0</v>
      </c>
      <c r="JJG6" s="201"/>
      <c r="JJH6" s="201"/>
      <c r="JJI6" s="201"/>
      <c r="JJJ6" s="201"/>
      <c r="JJK6" s="201"/>
      <c r="JJL6" s="201"/>
      <c r="JJM6" s="54"/>
      <c r="JJN6" s="201">
        <f>INTESTAZIONE!JJN16</f>
        <v>0</v>
      </c>
      <c r="JJO6" s="201"/>
      <c r="JJP6" s="201"/>
      <c r="JJQ6" s="201"/>
      <c r="JJR6" s="201"/>
      <c r="JJS6" s="201"/>
      <c r="JJT6" s="201"/>
      <c r="JJU6" s="54"/>
      <c r="JJV6" s="201">
        <f>INTESTAZIONE!JJV16</f>
        <v>0</v>
      </c>
      <c r="JJW6" s="201"/>
      <c r="JJX6" s="201"/>
      <c r="JJY6" s="201"/>
      <c r="JJZ6" s="201"/>
      <c r="JKA6" s="201"/>
      <c r="JKB6" s="201"/>
      <c r="JKC6" s="54"/>
      <c r="JKD6" s="201">
        <f>INTESTAZIONE!JKD16</f>
        <v>0</v>
      </c>
      <c r="JKE6" s="201"/>
      <c r="JKF6" s="201"/>
      <c r="JKG6" s="201"/>
      <c r="JKH6" s="201"/>
      <c r="JKI6" s="201"/>
      <c r="JKJ6" s="201"/>
      <c r="JKK6" s="54"/>
      <c r="JKL6" s="201">
        <f>INTESTAZIONE!JKL16</f>
        <v>0</v>
      </c>
      <c r="JKM6" s="201"/>
      <c r="JKN6" s="201"/>
      <c r="JKO6" s="201"/>
      <c r="JKP6" s="201"/>
      <c r="JKQ6" s="201"/>
      <c r="JKR6" s="201"/>
      <c r="JKS6" s="54"/>
      <c r="JKT6" s="201">
        <f>INTESTAZIONE!JKT16</f>
        <v>0</v>
      </c>
      <c r="JKU6" s="201"/>
      <c r="JKV6" s="201"/>
      <c r="JKW6" s="201"/>
      <c r="JKX6" s="201"/>
      <c r="JKY6" s="201"/>
      <c r="JKZ6" s="201"/>
      <c r="JLA6" s="54"/>
      <c r="JLB6" s="201">
        <f>INTESTAZIONE!JLB16</f>
        <v>0</v>
      </c>
      <c r="JLC6" s="201"/>
      <c r="JLD6" s="201"/>
      <c r="JLE6" s="201"/>
      <c r="JLF6" s="201"/>
      <c r="JLG6" s="201"/>
      <c r="JLH6" s="201"/>
      <c r="JLI6" s="54"/>
      <c r="JLJ6" s="201">
        <f>INTESTAZIONE!JLJ16</f>
        <v>0</v>
      </c>
      <c r="JLK6" s="201"/>
      <c r="JLL6" s="201"/>
      <c r="JLM6" s="201"/>
      <c r="JLN6" s="201"/>
      <c r="JLO6" s="201"/>
      <c r="JLP6" s="201"/>
      <c r="JLQ6" s="54"/>
      <c r="JLR6" s="201">
        <f>INTESTAZIONE!JLR16</f>
        <v>0</v>
      </c>
      <c r="JLS6" s="201"/>
      <c r="JLT6" s="201"/>
      <c r="JLU6" s="201"/>
      <c r="JLV6" s="201"/>
      <c r="JLW6" s="201"/>
      <c r="JLX6" s="201"/>
      <c r="JLY6" s="54"/>
      <c r="JLZ6" s="201">
        <f>INTESTAZIONE!JLZ16</f>
        <v>0</v>
      </c>
      <c r="JMA6" s="201"/>
      <c r="JMB6" s="201"/>
      <c r="JMC6" s="201"/>
      <c r="JMD6" s="201"/>
      <c r="JME6" s="201"/>
      <c r="JMF6" s="201"/>
      <c r="JMG6" s="54"/>
      <c r="JMH6" s="201">
        <f>INTESTAZIONE!JMH16</f>
        <v>0</v>
      </c>
      <c r="JMI6" s="201"/>
      <c r="JMJ6" s="201"/>
      <c r="JMK6" s="201"/>
      <c r="JML6" s="201"/>
      <c r="JMM6" s="201"/>
      <c r="JMN6" s="201"/>
      <c r="JMO6" s="54"/>
      <c r="JMP6" s="201">
        <f>INTESTAZIONE!JMP16</f>
        <v>0</v>
      </c>
      <c r="JMQ6" s="201"/>
      <c r="JMR6" s="201"/>
      <c r="JMS6" s="201"/>
      <c r="JMT6" s="201"/>
      <c r="JMU6" s="201"/>
      <c r="JMV6" s="201"/>
      <c r="JMW6" s="54"/>
      <c r="JMX6" s="201">
        <f>INTESTAZIONE!JMX16</f>
        <v>0</v>
      </c>
      <c r="JMY6" s="201"/>
      <c r="JMZ6" s="201"/>
      <c r="JNA6" s="201"/>
      <c r="JNB6" s="201"/>
      <c r="JNC6" s="201"/>
      <c r="JND6" s="201"/>
      <c r="JNE6" s="54"/>
      <c r="JNF6" s="201">
        <f>INTESTAZIONE!JNF16</f>
        <v>0</v>
      </c>
      <c r="JNG6" s="201"/>
      <c r="JNH6" s="201"/>
      <c r="JNI6" s="201"/>
      <c r="JNJ6" s="201"/>
      <c r="JNK6" s="201"/>
      <c r="JNL6" s="201"/>
      <c r="JNM6" s="54"/>
      <c r="JNN6" s="201">
        <f>INTESTAZIONE!JNN16</f>
        <v>0</v>
      </c>
      <c r="JNO6" s="201"/>
      <c r="JNP6" s="201"/>
      <c r="JNQ6" s="201"/>
      <c r="JNR6" s="201"/>
      <c r="JNS6" s="201"/>
      <c r="JNT6" s="201"/>
      <c r="JNU6" s="54"/>
      <c r="JNV6" s="201">
        <f>INTESTAZIONE!JNV16</f>
        <v>0</v>
      </c>
      <c r="JNW6" s="201"/>
      <c r="JNX6" s="201"/>
      <c r="JNY6" s="201"/>
      <c r="JNZ6" s="201"/>
      <c r="JOA6" s="201"/>
      <c r="JOB6" s="201"/>
      <c r="JOC6" s="54"/>
      <c r="JOD6" s="201">
        <f>INTESTAZIONE!JOD16</f>
        <v>0</v>
      </c>
      <c r="JOE6" s="201"/>
      <c r="JOF6" s="201"/>
      <c r="JOG6" s="201"/>
      <c r="JOH6" s="201"/>
      <c r="JOI6" s="201"/>
      <c r="JOJ6" s="201"/>
      <c r="JOK6" s="54"/>
      <c r="JOL6" s="201">
        <f>INTESTAZIONE!JOL16</f>
        <v>0</v>
      </c>
      <c r="JOM6" s="201"/>
      <c r="JON6" s="201"/>
      <c r="JOO6" s="201"/>
      <c r="JOP6" s="201"/>
      <c r="JOQ6" s="201"/>
      <c r="JOR6" s="201"/>
      <c r="JOS6" s="54"/>
      <c r="JOT6" s="201">
        <f>INTESTAZIONE!JOT16</f>
        <v>0</v>
      </c>
      <c r="JOU6" s="201"/>
      <c r="JOV6" s="201"/>
      <c r="JOW6" s="201"/>
      <c r="JOX6" s="201"/>
      <c r="JOY6" s="201"/>
      <c r="JOZ6" s="201"/>
      <c r="JPA6" s="54"/>
      <c r="JPB6" s="201">
        <f>INTESTAZIONE!JPB16</f>
        <v>0</v>
      </c>
      <c r="JPC6" s="201"/>
      <c r="JPD6" s="201"/>
      <c r="JPE6" s="201"/>
      <c r="JPF6" s="201"/>
      <c r="JPG6" s="201"/>
      <c r="JPH6" s="201"/>
      <c r="JPI6" s="54"/>
      <c r="JPJ6" s="201">
        <f>INTESTAZIONE!JPJ16</f>
        <v>0</v>
      </c>
      <c r="JPK6" s="201"/>
      <c r="JPL6" s="201"/>
      <c r="JPM6" s="201"/>
      <c r="JPN6" s="201"/>
      <c r="JPO6" s="201"/>
      <c r="JPP6" s="201"/>
      <c r="JPQ6" s="54"/>
      <c r="JPR6" s="201">
        <f>INTESTAZIONE!JPR16</f>
        <v>0</v>
      </c>
      <c r="JPS6" s="201"/>
      <c r="JPT6" s="201"/>
      <c r="JPU6" s="201"/>
      <c r="JPV6" s="201"/>
      <c r="JPW6" s="201"/>
      <c r="JPX6" s="201"/>
      <c r="JPY6" s="54"/>
      <c r="JPZ6" s="201">
        <f>INTESTAZIONE!JPZ16</f>
        <v>0</v>
      </c>
      <c r="JQA6" s="201"/>
      <c r="JQB6" s="201"/>
      <c r="JQC6" s="201"/>
      <c r="JQD6" s="201"/>
      <c r="JQE6" s="201"/>
      <c r="JQF6" s="201"/>
      <c r="JQG6" s="54"/>
      <c r="JQH6" s="201">
        <f>INTESTAZIONE!JQH16</f>
        <v>0</v>
      </c>
      <c r="JQI6" s="201"/>
      <c r="JQJ6" s="201"/>
      <c r="JQK6" s="201"/>
      <c r="JQL6" s="201"/>
      <c r="JQM6" s="201"/>
      <c r="JQN6" s="201"/>
      <c r="JQO6" s="54"/>
      <c r="JQP6" s="201">
        <f>INTESTAZIONE!JQP16</f>
        <v>0</v>
      </c>
      <c r="JQQ6" s="201"/>
      <c r="JQR6" s="201"/>
      <c r="JQS6" s="201"/>
      <c r="JQT6" s="201"/>
      <c r="JQU6" s="201"/>
      <c r="JQV6" s="201"/>
      <c r="JQW6" s="54"/>
      <c r="JQX6" s="201">
        <f>INTESTAZIONE!JQX16</f>
        <v>0</v>
      </c>
      <c r="JQY6" s="201"/>
      <c r="JQZ6" s="201"/>
      <c r="JRA6" s="201"/>
      <c r="JRB6" s="201"/>
      <c r="JRC6" s="201"/>
      <c r="JRD6" s="201"/>
      <c r="JRE6" s="54"/>
      <c r="JRF6" s="201">
        <f>INTESTAZIONE!JRF16</f>
        <v>0</v>
      </c>
      <c r="JRG6" s="201"/>
      <c r="JRH6" s="201"/>
      <c r="JRI6" s="201"/>
      <c r="JRJ6" s="201"/>
      <c r="JRK6" s="201"/>
      <c r="JRL6" s="201"/>
      <c r="JRM6" s="54"/>
      <c r="JRN6" s="201">
        <f>INTESTAZIONE!JRN16</f>
        <v>0</v>
      </c>
      <c r="JRO6" s="201"/>
      <c r="JRP6" s="201"/>
      <c r="JRQ6" s="201"/>
      <c r="JRR6" s="201"/>
      <c r="JRS6" s="201"/>
      <c r="JRT6" s="201"/>
      <c r="JRU6" s="54"/>
      <c r="JRV6" s="201">
        <f>INTESTAZIONE!JRV16</f>
        <v>0</v>
      </c>
      <c r="JRW6" s="201"/>
      <c r="JRX6" s="201"/>
      <c r="JRY6" s="201"/>
      <c r="JRZ6" s="201"/>
      <c r="JSA6" s="201"/>
      <c r="JSB6" s="201"/>
      <c r="JSC6" s="54"/>
      <c r="JSD6" s="201">
        <f>INTESTAZIONE!JSD16</f>
        <v>0</v>
      </c>
      <c r="JSE6" s="201"/>
      <c r="JSF6" s="201"/>
      <c r="JSG6" s="201"/>
      <c r="JSH6" s="201"/>
      <c r="JSI6" s="201"/>
      <c r="JSJ6" s="201"/>
      <c r="JSK6" s="54"/>
      <c r="JSL6" s="201">
        <f>INTESTAZIONE!JSL16</f>
        <v>0</v>
      </c>
      <c r="JSM6" s="201"/>
      <c r="JSN6" s="201"/>
      <c r="JSO6" s="201"/>
      <c r="JSP6" s="201"/>
      <c r="JSQ6" s="201"/>
      <c r="JSR6" s="201"/>
      <c r="JSS6" s="54"/>
      <c r="JST6" s="201">
        <f>INTESTAZIONE!JST16</f>
        <v>0</v>
      </c>
      <c r="JSU6" s="201"/>
      <c r="JSV6" s="201"/>
      <c r="JSW6" s="201"/>
      <c r="JSX6" s="201"/>
      <c r="JSY6" s="201"/>
      <c r="JSZ6" s="201"/>
      <c r="JTA6" s="54"/>
      <c r="JTB6" s="201">
        <f>INTESTAZIONE!JTB16</f>
        <v>0</v>
      </c>
      <c r="JTC6" s="201"/>
      <c r="JTD6" s="201"/>
      <c r="JTE6" s="201"/>
      <c r="JTF6" s="201"/>
      <c r="JTG6" s="201"/>
      <c r="JTH6" s="201"/>
      <c r="JTI6" s="54"/>
      <c r="JTJ6" s="201">
        <f>INTESTAZIONE!JTJ16</f>
        <v>0</v>
      </c>
      <c r="JTK6" s="201"/>
      <c r="JTL6" s="201"/>
      <c r="JTM6" s="201"/>
      <c r="JTN6" s="201"/>
      <c r="JTO6" s="201"/>
      <c r="JTP6" s="201"/>
      <c r="JTQ6" s="54"/>
      <c r="JTR6" s="201">
        <f>INTESTAZIONE!JTR16</f>
        <v>0</v>
      </c>
      <c r="JTS6" s="201"/>
      <c r="JTT6" s="201"/>
      <c r="JTU6" s="201"/>
      <c r="JTV6" s="201"/>
      <c r="JTW6" s="201"/>
      <c r="JTX6" s="201"/>
      <c r="JTY6" s="54"/>
      <c r="JTZ6" s="201">
        <f>INTESTAZIONE!JTZ16</f>
        <v>0</v>
      </c>
      <c r="JUA6" s="201"/>
      <c r="JUB6" s="201"/>
      <c r="JUC6" s="201"/>
      <c r="JUD6" s="201"/>
      <c r="JUE6" s="201"/>
      <c r="JUF6" s="201"/>
      <c r="JUG6" s="54"/>
      <c r="JUH6" s="201">
        <f>INTESTAZIONE!JUH16</f>
        <v>0</v>
      </c>
      <c r="JUI6" s="201"/>
      <c r="JUJ6" s="201"/>
      <c r="JUK6" s="201"/>
      <c r="JUL6" s="201"/>
      <c r="JUM6" s="201"/>
      <c r="JUN6" s="201"/>
      <c r="JUO6" s="54"/>
      <c r="JUP6" s="201">
        <f>INTESTAZIONE!JUP16</f>
        <v>0</v>
      </c>
      <c r="JUQ6" s="201"/>
      <c r="JUR6" s="201"/>
      <c r="JUS6" s="201"/>
      <c r="JUT6" s="201"/>
      <c r="JUU6" s="201"/>
      <c r="JUV6" s="201"/>
      <c r="JUW6" s="54"/>
      <c r="JUX6" s="201">
        <f>INTESTAZIONE!JUX16</f>
        <v>0</v>
      </c>
      <c r="JUY6" s="201"/>
      <c r="JUZ6" s="201"/>
      <c r="JVA6" s="201"/>
      <c r="JVB6" s="201"/>
      <c r="JVC6" s="201"/>
      <c r="JVD6" s="201"/>
      <c r="JVE6" s="54"/>
      <c r="JVF6" s="201">
        <f>INTESTAZIONE!JVF16</f>
        <v>0</v>
      </c>
      <c r="JVG6" s="201"/>
      <c r="JVH6" s="201"/>
      <c r="JVI6" s="201"/>
      <c r="JVJ6" s="201"/>
      <c r="JVK6" s="201"/>
      <c r="JVL6" s="201"/>
      <c r="JVM6" s="54"/>
      <c r="JVN6" s="201">
        <f>INTESTAZIONE!JVN16</f>
        <v>0</v>
      </c>
      <c r="JVO6" s="201"/>
      <c r="JVP6" s="201"/>
      <c r="JVQ6" s="201"/>
      <c r="JVR6" s="201"/>
      <c r="JVS6" s="201"/>
      <c r="JVT6" s="201"/>
      <c r="JVU6" s="54"/>
      <c r="JVV6" s="201">
        <f>INTESTAZIONE!JVV16</f>
        <v>0</v>
      </c>
      <c r="JVW6" s="201"/>
      <c r="JVX6" s="201"/>
      <c r="JVY6" s="201"/>
      <c r="JVZ6" s="201"/>
      <c r="JWA6" s="201"/>
      <c r="JWB6" s="201"/>
      <c r="JWC6" s="54"/>
      <c r="JWD6" s="201">
        <f>INTESTAZIONE!JWD16</f>
        <v>0</v>
      </c>
      <c r="JWE6" s="201"/>
      <c r="JWF6" s="201"/>
      <c r="JWG6" s="201"/>
      <c r="JWH6" s="201"/>
      <c r="JWI6" s="201"/>
      <c r="JWJ6" s="201"/>
      <c r="JWK6" s="54"/>
      <c r="JWL6" s="201">
        <f>INTESTAZIONE!JWL16</f>
        <v>0</v>
      </c>
      <c r="JWM6" s="201"/>
      <c r="JWN6" s="201"/>
      <c r="JWO6" s="201"/>
      <c r="JWP6" s="201"/>
      <c r="JWQ6" s="201"/>
      <c r="JWR6" s="201"/>
      <c r="JWS6" s="54"/>
      <c r="JWT6" s="201">
        <f>INTESTAZIONE!JWT16</f>
        <v>0</v>
      </c>
      <c r="JWU6" s="201"/>
      <c r="JWV6" s="201"/>
      <c r="JWW6" s="201"/>
      <c r="JWX6" s="201"/>
      <c r="JWY6" s="201"/>
      <c r="JWZ6" s="201"/>
      <c r="JXA6" s="54"/>
      <c r="JXB6" s="201">
        <f>INTESTAZIONE!JXB16</f>
        <v>0</v>
      </c>
      <c r="JXC6" s="201"/>
      <c r="JXD6" s="201"/>
      <c r="JXE6" s="201"/>
      <c r="JXF6" s="201"/>
      <c r="JXG6" s="201"/>
      <c r="JXH6" s="201"/>
      <c r="JXI6" s="54"/>
      <c r="JXJ6" s="201">
        <f>INTESTAZIONE!JXJ16</f>
        <v>0</v>
      </c>
      <c r="JXK6" s="201"/>
      <c r="JXL6" s="201"/>
      <c r="JXM6" s="201"/>
      <c r="JXN6" s="201"/>
      <c r="JXO6" s="201"/>
      <c r="JXP6" s="201"/>
      <c r="JXQ6" s="54"/>
      <c r="JXR6" s="201">
        <f>INTESTAZIONE!JXR16</f>
        <v>0</v>
      </c>
      <c r="JXS6" s="201"/>
      <c r="JXT6" s="201"/>
      <c r="JXU6" s="201"/>
      <c r="JXV6" s="201"/>
      <c r="JXW6" s="201"/>
      <c r="JXX6" s="201"/>
      <c r="JXY6" s="54"/>
      <c r="JXZ6" s="201">
        <f>INTESTAZIONE!JXZ16</f>
        <v>0</v>
      </c>
      <c r="JYA6" s="201"/>
      <c r="JYB6" s="201"/>
      <c r="JYC6" s="201"/>
      <c r="JYD6" s="201"/>
      <c r="JYE6" s="201"/>
      <c r="JYF6" s="201"/>
      <c r="JYG6" s="54"/>
      <c r="JYH6" s="201">
        <f>INTESTAZIONE!JYH16</f>
        <v>0</v>
      </c>
      <c r="JYI6" s="201"/>
      <c r="JYJ6" s="201"/>
      <c r="JYK6" s="201"/>
      <c r="JYL6" s="201"/>
      <c r="JYM6" s="201"/>
      <c r="JYN6" s="201"/>
      <c r="JYO6" s="54"/>
      <c r="JYP6" s="201">
        <f>INTESTAZIONE!JYP16</f>
        <v>0</v>
      </c>
      <c r="JYQ6" s="201"/>
      <c r="JYR6" s="201"/>
      <c r="JYS6" s="201"/>
      <c r="JYT6" s="201"/>
      <c r="JYU6" s="201"/>
      <c r="JYV6" s="201"/>
      <c r="JYW6" s="54"/>
      <c r="JYX6" s="201">
        <f>INTESTAZIONE!JYX16</f>
        <v>0</v>
      </c>
      <c r="JYY6" s="201"/>
      <c r="JYZ6" s="201"/>
      <c r="JZA6" s="201"/>
      <c r="JZB6" s="201"/>
      <c r="JZC6" s="201"/>
      <c r="JZD6" s="201"/>
      <c r="JZE6" s="54"/>
      <c r="JZF6" s="201">
        <f>INTESTAZIONE!JZF16</f>
        <v>0</v>
      </c>
      <c r="JZG6" s="201"/>
      <c r="JZH6" s="201"/>
      <c r="JZI6" s="201"/>
      <c r="JZJ6" s="201"/>
      <c r="JZK6" s="201"/>
      <c r="JZL6" s="201"/>
      <c r="JZM6" s="54"/>
      <c r="JZN6" s="201">
        <f>INTESTAZIONE!JZN16</f>
        <v>0</v>
      </c>
      <c r="JZO6" s="201"/>
      <c r="JZP6" s="201"/>
      <c r="JZQ6" s="201"/>
      <c r="JZR6" s="201"/>
      <c r="JZS6" s="201"/>
      <c r="JZT6" s="201"/>
      <c r="JZU6" s="54"/>
      <c r="JZV6" s="201">
        <f>INTESTAZIONE!JZV16</f>
        <v>0</v>
      </c>
      <c r="JZW6" s="201"/>
      <c r="JZX6" s="201"/>
      <c r="JZY6" s="201"/>
      <c r="JZZ6" s="201"/>
      <c r="KAA6" s="201"/>
      <c r="KAB6" s="201"/>
      <c r="KAC6" s="54"/>
      <c r="KAD6" s="201">
        <f>INTESTAZIONE!KAD16</f>
        <v>0</v>
      </c>
      <c r="KAE6" s="201"/>
      <c r="KAF6" s="201"/>
      <c r="KAG6" s="201"/>
      <c r="KAH6" s="201"/>
      <c r="KAI6" s="201"/>
      <c r="KAJ6" s="201"/>
      <c r="KAK6" s="54"/>
      <c r="KAL6" s="201">
        <f>INTESTAZIONE!KAL16</f>
        <v>0</v>
      </c>
      <c r="KAM6" s="201"/>
      <c r="KAN6" s="201"/>
      <c r="KAO6" s="201"/>
      <c r="KAP6" s="201"/>
      <c r="KAQ6" s="201"/>
      <c r="KAR6" s="201"/>
      <c r="KAS6" s="54"/>
      <c r="KAT6" s="201">
        <f>INTESTAZIONE!KAT16</f>
        <v>0</v>
      </c>
      <c r="KAU6" s="201"/>
      <c r="KAV6" s="201"/>
      <c r="KAW6" s="201"/>
      <c r="KAX6" s="201"/>
      <c r="KAY6" s="201"/>
      <c r="KAZ6" s="201"/>
      <c r="KBA6" s="54"/>
      <c r="KBB6" s="201">
        <f>INTESTAZIONE!KBB16</f>
        <v>0</v>
      </c>
      <c r="KBC6" s="201"/>
      <c r="KBD6" s="201"/>
      <c r="KBE6" s="201"/>
      <c r="KBF6" s="201"/>
      <c r="KBG6" s="201"/>
      <c r="KBH6" s="201"/>
      <c r="KBI6" s="54"/>
      <c r="KBJ6" s="201">
        <f>INTESTAZIONE!KBJ16</f>
        <v>0</v>
      </c>
      <c r="KBK6" s="201"/>
      <c r="KBL6" s="201"/>
      <c r="KBM6" s="201"/>
      <c r="KBN6" s="201"/>
      <c r="KBO6" s="201"/>
      <c r="KBP6" s="201"/>
      <c r="KBQ6" s="54"/>
      <c r="KBR6" s="201">
        <f>INTESTAZIONE!KBR16</f>
        <v>0</v>
      </c>
      <c r="KBS6" s="201"/>
      <c r="KBT6" s="201"/>
      <c r="KBU6" s="201"/>
      <c r="KBV6" s="201"/>
      <c r="KBW6" s="201"/>
      <c r="KBX6" s="201"/>
      <c r="KBY6" s="54"/>
      <c r="KBZ6" s="201">
        <f>INTESTAZIONE!KBZ16</f>
        <v>0</v>
      </c>
      <c r="KCA6" s="201"/>
      <c r="KCB6" s="201"/>
      <c r="KCC6" s="201"/>
      <c r="KCD6" s="201"/>
      <c r="KCE6" s="201"/>
      <c r="KCF6" s="201"/>
      <c r="KCG6" s="54"/>
      <c r="KCH6" s="201">
        <f>INTESTAZIONE!KCH16</f>
        <v>0</v>
      </c>
      <c r="KCI6" s="201"/>
      <c r="KCJ6" s="201"/>
      <c r="KCK6" s="201"/>
      <c r="KCL6" s="201"/>
      <c r="KCM6" s="201"/>
      <c r="KCN6" s="201"/>
      <c r="KCO6" s="54"/>
      <c r="KCP6" s="201">
        <f>INTESTAZIONE!KCP16</f>
        <v>0</v>
      </c>
      <c r="KCQ6" s="201"/>
      <c r="KCR6" s="201"/>
      <c r="KCS6" s="201"/>
      <c r="KCT6" s="201"/>
      <c r="KCU6" s="201"/>
      <c r="KCV6" s="201"/>
      <c r="KCW6" s="54"/>
      <c r="KCX6" s="201">
        <f>INTESTAZIONE!KCX16</f>
        <v>0</v>
      </c>
      <c r="KCY6" s="201"/>
      <c r="KCZ6" s="201"/>
      <c r="KDA6" s="201"/>
      <c r="KDB6" s="201"/>
      <c r="KDC6" s="201"/>
      <c r="KDD6" s="201"/>
      <c r="KDE6" s="54"/>
      <c r="KDF6" s="201">
        <f>INTESTAZIONE!KDF16</f>
        <v>0</v>
      </c>
      <c r="KDG6" s="201"/>
      <c r="KDH6" s="201"/>
      <c r="KDI6" s="201"/>
      <c r="KDJ6" s="201"/>
      <c r="KDK6" s="201"/>
      <c r="KDL6" s="201"/>
      <c r="KDM6" s="54"/>
      <c r="KDN6" s="201">
        <f>INTESTAZIONE!KDN16</f>
        <v>0</v>
      </c>
      <c r="KDO6" s="201"/>
      <c r="KDP6" s="201"/>
      <c r="KDQ6" s="201"/>
      <c r="KDR6" s="201"/>
      <c r="KDS6" s="201"/>
      <c r="KDT6" s="201"/>
      <c r="KDU6" s="54"/>
      <c r="KDV6" s="201">
        <f>INTESTAZIONE!KDV16</f>
        <v>0</v>
      </c>
      <c r="KDW6" s="201"/>
      <c r="KDX6" s="201"/>
      <c r="KDY6" s="201"/>
      <c r="KDZ6" s="201"/>
      <c r="KEA6" s="201"/>
      <c r="KEB6" s="201"/>
      <c r="KEC6" s="54"/>
      <c r="KED6" s="201">
        <f>INTESTAZIONE!KED16</f>
        <v>0</v>
      </c>
      <c r="KEE6" s="201"/>
      <c r="KEF6" s="201"/>
      <c r="KEG6" s="201"/>
      <c r="KEH6" s="201"/>
      <c r="KEI6" s="201"/>
      <c r="KEJ6" s="201"/>
      <c r="KEK6" s="54"/>
      <c r="KEL6" s="201">
        <f>INTESTAZIONE!KEL16</f>
        <v>0</v>
      </c>
      <c r="KEM6" s="201"/>
      <c r="KEN6" s="201"/>
      <c r="KEO6" s="201"/>
      <c r="KEP6" s="201"/>
      <c r="KEQ6" s="201"/>
      <c r="KER6" s="201"/>
      <c r="KES6" s="54"/>
      <c r="KET6" s="201">
        <f>INTESTAZIONE!KET16</f>
        <v>0</v>
      </c>
      <c r="KEU6" s="201"/>
      <c r="KEV6" s="201"/>
      <c r="KEW6" s="201"/>
      <c r="KEX6" s="201"/>
      <c r="KEY6" s="201"/>
      <c r="KEZ6" s="201"/>
      <c r="KFA6" s="54"/>
      <c r="KFB6" s="201">
        <f>INTESTAZIONE!KFB16</f>
        <v>0</v>
      </c>
      <c r="KFC6" s="201"/>
      <c r="KFD6" s="201"/>
      <c r="KFE6" s="201"/>
      <c r="KFF6" s="201"/>
      <c r="KFG6" s="201"/>
      <c r="KFH6" s="201"/>
      <c r="KFI6" s="54"/>
      <c r="KFJ6" s="201">
        <f>INTESTAZIONE!KFJ16</f>
        <v>0</v>
      </c>
      <c r="KFK6" s="201"/>
      <c r="KFL6" s="201"/>
      <c r="KFM6" s="201"/>
      <c r="KFN6" s="201"/>
      <c r="KFO6" s="201"/>
      <c r="KFP6" s="201"/>
      <c r="KFQ6" s="54"/>
      <c r="KFR6" s="201">
        <f>INTESTAZIONE!KFR16</f>
        <v>0</v>
      </c>
      <c r="KFS6" s="201"/>
      <c r="KFT6" s="201"/>
      <c r="KFU6" s="201"/>
      <c r="KFV6" s="201"/>
      <c r="KFW6" s="201"/>
      <c r="KFX6" s="201"/>
      <c r="KFY6" s="54"/>
      <c r="KFZ6" s="201">
        <f>INTESTAZIONE!KFZ16</f>
        <v>0</v>
      </c>
      <c r="KGA6" s="201"/>
      <c r="KGB6" s="201"/>
      <c r="KGC6" s="201"/>
      <c r="KGD6" s="201"/>
      <c r="KGE6" s="201"/>
      <c r="KGF6" s="201"/>
      <c r="KGG6" s="54"/>
      <c r="KGH6" s="201">
        <f>INTESTAZIONE!KGH16</f>
        <v>0</v>
      </c>
      <c r="KGI6" s="201"/>
      <c r="KGJ6" s="201"/>
      <c r="KGK6" s="201"/>
      <c r="KGL6" s="201"/>
      <c r="KGM6" s="201"/>
      <c r="KGN6" s="201"/>
      <c r="KGO6" s="54"/>
      <c r="KGP6" s="201">
        <f>INTESTAZIONE!KGP16</f>
        <v>0</v>
      </c>
      <c r="KGQ6" s="201"/>
      <c r="KGR6" s="201"/>
      <c r="KGS6" s="201"/>
      <c r="KGT6" s="201"/>
      <c r="KGU6" s="201"/>
      <c r="KGV6" s="201"/>
      <c r="KGW6" s="54"/>
      <c r="KGX6" s="201">
        <f>INTESTAZIONE!KGX16</f>
        <v>0</v>
      </c>
      <c r="KGY6" s="201"/>
      <c r="KGZ6" s="201"/>
      <c r="KHA6" s="201"/>
      <c r="KHB6" s="201"/>
      <c r="KHC6" s="201"/>
      <c r="KHD6" s="201"/>
      <c r="KHE6" s="54"/>
      <c r="KHF6" s="201">
        <f>INTESTAZIONE!KHF16</f>
        <v>0</v>
      </c>
      <c r="KHG6" s="201"/>
      <c r="KHH6" s="201"/>
      <c r="KHI6" s="201"/>
      <c r="KHJ6" s="201"/>
      <c r="KHK6" s="201"/>
      <c r="KHL6" s="201"/>
      <c r="KHM6" s="54"/>
      <c r="KHN6" s="201">
        <f>INTESTAZIONE!KHN16</f>
        <v>0</v>
      </c>
      <c r="KHO6" s="201"/>
      <c r="KHP6" s="201"/>
      <c r="KHQ6" s="201"/>
      <c r="KHR6" s="201"/>
      <c r="KHS6" s="201"/>
      <c r="KHT6" s="201"/>
      <c r="KHU6" s="54"/>
      <c r="KHV6" s="201">
        <f>INTESTAZIONE!KHV16</f>
        <v>0</v>
      </c>
      <c r="KHW6" s="201"/>
      <c r="KHX6" s="201"/>
      <c r="KHY6" s="201"/>
      <c r="KHZ6" s="201"/>
      <c r="KIA6" s="201"/>
      <c r="KIB6" s="201"/>
      <c r="KIC6" s="54"/>
      <c r="KID6" s="201">
        <f>INTESTAZIONE!KID16</f>
        <v>0</v>
      </c>
      <c r="KIE6" s="201"/>
      <c r="KIF6" s="201"/>
      <c r="KIG6" s="201"/>
      <c r="KIH6" s="201"/>
      <c r="KII6" s="201"/>
      <c r="KIJ6" s="201"/>
      <c r="KIK6" s="54"/>
      <c r="KIL6" s="201">
        <f>INTESTAZIONE!KIL16</f>
        <v>0</v>
      </c>
      <c r="KIM6" s="201"/>
      <c r="KIN6" s="201"/>
      <c r="KIO6" s="201"/>
      <c r="KIP6" s="201"/>
      <c r="KIQ6" s="201"/>
      <c r="KIR6" s="201"/>
      <c r="KIS6" s="54"/>
      <c r="KIT6" s="201">
        <f>INTESTAZIONE!KIT16</f>
        <v>0</v>
      </c>
      <c r="KIU6" s="201"/>
      <c r="KIV6" s="201"/>
      <c r="KIW6" s="201"/>
      <c r="KIX6" s="201"/>
      <c r="KIY6" s="201"/>
      <c r="KIZ6" s="201"/>
      <c r="KJA6" s="54"/>
      <c r="KJB6" s="201">
        <f>INTESTAZIONE!KJB16</f>
        <v>0</v>
      </c>
      <c r="KJC6" s="201"/>
      <c r="KJD6" s="201"/>
      <c r="KJE6" s="201"/>
      <c r="KJF6" s="201"/>
      <c r="KJG6" s="201"/>
      <c r="KJH6" s="201"/>
      <c r="KJI6" s="54"/>
      <c r="KJJ6" s="201">
        <f>INTESTAZIONE!KJJ16</f>
        <v>0</v>
      </c>
      <c r="KJK6" s="201"/>
      <c r="KJL6" s="201"/>
      <c r="KJM6" s="201"/>
      <c r="KJN6" s="201"/>
      <c r="KJO6" s="201"/>
      <c r="KJP6" s="201"/>
      <c r="KJQ6" s="54"/>
      <c r="KJR6" s="201">
        <f>INTESTAZIONE!KJR16</f>
        <v>0</v>
      </c>
      <c r="KJS6" s="201"/>
      <c r="KJT6" s="201"/>
      <c r="KJU6" s="201"/>
      <c r="KJV6" s="201"/>
      <c r="KJW6" s="201"/>
      <c r="KJX6" s="201"/>
      <c r="KJY6" s="54"/>
      <c r="KJZ6" s="201">
        <f>INTESTAZIONE!KJZ16</f>
        <v>0</v>
      </c>
      <c r="KKA6" s="201"/>
      <c r="KKB6" s="201"/>
      <c r="KKC6" s="201"/>
      <c r="KKD6" s="201"/>
      <c r="KKE6" s="201"/>
      <c r="KKF6" s="201"/>
      <c r="KKG6" s="54"/>
      <c r="KKH6" s="201">
        <f>INTESTAZIONE!KKH16</f>
        <v>0</v>
      </c>
      <c r="KKI6" s="201"/>
      <c r="KKJ6" s="201"/>
      <c r="KKK6" s="201"/>
      <c r="KKL6" s="201"/>
      <c r="KKM6" s="201"/>
      <c r="KKN6" s="201"/>
      <c r="KKO6" s="54"/>
      <c r="KKP6" s="201">
        <f>INTESTAZIONE!KKP16</f>
        <v>0</v>
      </c>
      <c r="KKQ6" s="201"/>
      <c r="KKR6" s="201"/>
      <c r="KKS6" s="201"/>
      <c r="KKT6" s="201"/>
      <c r="KKU6" s="201"/>
      <c r="KKV6" s="201"/>
      <c r="KKW6" s="54"/>
      <c r="KKX6" s="201">
        <f>INTESTAZIONE!KKX16</f>
        <v>0</v>
      </c>
      <c r="KKY6" s="201"/>
      <c r="KKZ6" s="201"/>
      <c r="KLA6" s="201"/>
      <c r="KLB6" s="201"/>
      <c r="KLC6" s="201"/>
      <c r="KLD6" s="201"/>
      <c r="KLE6" s="54"/>
      <c r="KLF6" s="201">
        <f>INTESTAZIONE!KLF16</f>
        <v>0</v>
      </c>
      <c r="KLG6" s="201"/>
      <c r="KLH6" s="201"/>
      <c r="KLI6" s="201"/>
      <c r="KLJ6" s="201"/>
      <c r="KLK6" s="201"/>
      <c r="KLL6" s="201"/>
      <c r="KLM6" s="54"/>
      <c r="KLN6" s="201">
        <f>INTESTAZIONE!KLN16</f>
        <v>0</v>
      </c>
      <c r="KLO6" s="201"/>
      <c r="KLP6" s="201"/>
      <c r="KLQ6" s="201"/>
      <c r="KLR6" s="201"/>
      <c r="KLS6" s="201"/>
      <c r="KLT6" s="201"/>
      <c r="KLU6" s="54"/>
      <c r="KLV6" s="201">
        <f>INTESTAZIONE!KLV16</f>
        <v>0</v>
      </c>
      <c r="KLW6" s="201"/>
      <c r="KLX6" s="201"/>
      <c r="KLY6" s="201"/>
      <c r="KLZ6" s="201"/>
      <c r="KMA6" s="201"/>
      <c r="KMB6" s="201"/>
      <c r="KMC6" s="54"/>
      <c r="KMD6" s="201">
        <f>INTESTAZIONE!KMD16</f>
        <v>0</v>
      </c>
      <c r="KME6" s="201"/>
      <c r="KMF6" s="201"/>
      <c r="KMG6" s="201"/>
      <c r="KMH6" s="201"/>
      <c r="KMI6" s="201"/>
      <c r="KMJ6" s="201"/>
      <c r="KMK6" s="54"/>
      <c r="KML6" s="201">
        <f>INTESTAZIONE!KML16</f>
        <v>0</v>
      </c>
      <c r="KMM6" s="201"/>
      <c r="KMN6" s="201"/>
      <c r="KMO6" s="201"/>
      <c r="KMP6" s="201"/>
      <c r="KMQ6" s="201"/>
      <c r="KMR6" s="201"/>
      <c r="KMS6" s="54"/>
      <c r="KMT6" s="201">
        <f>INTESTAZIONE!KMT16</f>
        <v>0</v>
      </c>
      <c r="KMU6" s="201"/>
      <c r="KMV6" s="201"/>
      <c r="KMW6" s="201"/>
      <c r="KMX6" s="201"/>
      <c r="KMY6" s="201"/>
      <c r="KMZ6" s="201"/>
      <c r="KNA6" s="54"/>
      <c r="KNB6" s="201">
        <f>INTESTAZIONE!KNB16</f>
        <v>0</v>
      </c>
      <c r="KNC6" s="201"/>
      <c r="KND6" s="201"/>
      <c r="KNE6" s="201"/>
      <c r="KNF6" s="201"/>
      <c r="KNG6" s="201"/>
      <c r="KNH6" s="201"/>
      <c r="KNI6" s="54"/>
      <c r="KNJ6" s="201">
        <f>INTESTAZIONE!KNJ16</f>
        <v>0</v>
      </c>
      <c r="KNK6" s="201"/>
      <c r="KNL6" s="201"/>
      <c r="KNM6" s="201"/>
      <c r="KNN6" s="201"/>
      <c r="KNO6" s="201"/>
      <c r="KNP6" s="201"/>
      <c r="KNQ6" s="54"/>
      <c r="KNR6" s="201">
        <f>INTESTAZIONE!KNR16</f>
        <v>0</v>
      </c>
      <c r="KNS6" s="201"/>
      <c r="KNT6" s="201"/>
      <c r="KNU6" s="201"/>
      <c r="KNV6" s="201"/>
      <c r="KNW6" s="201"/>
      <c r="KNX6" s="201"/>
      <c r="KNY6" s="54"/>
      <c r="KNZ6" s="201">
        <f>INTESTAZIONE!KNZ16</f>
        <v>0</v>
      </c>
      <c r="KOA6" s="201"/>
      <c r="KOB6" s="201"/>
      <c r="KOC6" s="201"/>
      <c r="KOD6" s="201"/>
      <c r="KOE6" s="201"/>
      <c r="KOF6" s="201"/>
      <c r="KOG6" s="54"/>
      <c r="KOH6" s="201">
        <f>INTESTAZIONE!KOH16</f>
        <v>0</v>
      </c>
      <c r="KOI6" s="201"/>
      <c r="KOJ6" s="201"/>
      <c r="KOK6" s="201"/>
      <c r="KOL6" s="201"/>
      <c r="KOM6" s="201"/>
      <c r="KON6" s="201"/>
      <c r="KOO6" s="54"/>
      <c r="KOP6" s="201">
        <f>INTESTAZIONE!KOP16</f>
        <v>0</v>
      </c>
      <c r="KOQ6" s="201"/>
      <c r="KOR6" s="201"/>
      <c r="KOS6" s="201"/>
      <c r="KOT6" s="201"/>
      <c r="KOU6" s="201"/>
      <c r="KOV6" s="201"/>
      <c r="KOW6" s="54"/>
      <c r="KOX6" s="201">
        <f>INTESTAZIONE!KOX16</f>
        <v>0</v>
      </c>
      <c r="KOY6" s="201"/>
      <c r="KOZ6" s="201"/>
      <c r="KPA6" s="201"/>
      <c r="KPB6" s="201"/>
      <c r="KPC6" s="201"/>
      <c r="KPD6" s="201"/>
      <c r="KPE6" s="54"/>
      <c r="KPF6" s="201">
        <f>INTESTAZIONE!KPF16</f>
        <v>0</v>
      </c>
      <c r="KPG6" s="201"/>
      <c r="KPH6" s="201"/>
      <c r="KPI6" s="201"/>
      <c r="KPJ6" s="201"/>
      <c r="KPK6" s="201"/>
      <c r="KPL6" s="201"/>
      <c r="KPM6" s="54"/>
      <c r="KPN6" s="201">
        <f>INTESTAZIONE!KPN16</f>
        <v>0</v>
      </c>
      <c r="KPO6" s="201"/>
      <c r="KPP6" s="201"/>
      <c r="KPQ6" s="201"/>
      <c r="KPR6" s="201"/>
      <c r="KPS6" s="201"/>
      <c r="KPT6" s="201"/>
      <c r="KPU6" s="54"/>
      <c r="KPV6" s="201">
        <f>INTESTAZIONE!KPV16</f>
        <v>0</v>
      </c>
      <c r="KPW6" s="201"/>
      <c r="KPX6" s="201"/>
      <c r="KPY6" s="201"/>
      <c r="KPZ6" s="201"/>
      <c r="KQA6" s="201"/>
      <c r="KQB6" s="201"/>
      <c r="KQC6" s="54"/>
      <c r="KQD6" s="201">
        <f>INTESTAZIONE!KQD16</f>
        <v>0</v>
      </c>
      <c r="KQE6" s="201"/>
      <c r="KQF6" s="201"/>
      <c r="KQG6" s="201"/>
      <c r="KQH6" s="201"/>
      <c r="KQI6" s="201"/>
      <c r="KQJ6" s="201"/>
      <c r="KQK6" s="54"/>
      <c r="KQL6" s="201">
        <f>INTESTAZIONE!KQL16</f>
        <v>0</v>
      </c>
      <c r="KQM6" s="201"/>
      <c r="KQN6" s="201"/>
      <c r="KQO6" s="201"/>
      <c r="KQP6" s="201"/>
      <c r="KQQ6" s="201"/>
      <c r="KQR6" s="201"/>
      <c r="KQS6" s="54"/>
      <c r="KQT6" s="201">
        <f>INTESTAZIONE!KQT16</f>
        <v>0</v>
      </c>
      <c r="KQU6" s="201"/>
      <c r="KQV6" s="201"/>
      <c r="KQW6" s="201"/>
      <c r="KQX6" s="201"/>
      <c r="KQY6" s="201"/>
      <c r="KQZ6" s="201"/>
      <c r="KRA6" s="54"/>
      <c r="KRB6" s="201">
        <f>INTESTAZIONE!KRB16</f>
        <v>0</v>
      </c>
      <c r="KRC6" s="201"/>
      <c r="KRD6" s="201"/>
      <c r="KRE6" s="201"/>
      <c r="KRF6" s="201"/>
      <c r="KRG6" s="201"/>
      <c r="KRH6" s="201"/>
      <c r="KRI6" s="54"/>
      <c r="KRJ6" s="201">
        <f>INTESTAZIONE!KRJ16</f>
        <v>0</v>
      </c>
      <c r="KRK6" s="201"/>
      <c r="KRL6" s="201"/>
      <c r="KRM6" s="201"/>
      <c r="KRN6" s="201"/>
      <c r="KRO6" s="201"/>
      <c r="KRP6" s="201"/>
      <c r="KRQ6" s="54"/>
      <c r="KRR6" s="201">
        <f>INTESTAZIONE!KRR16</f>
        <v>0</v>
      </c>
      <c r="KRS6" s="201"/>
      <c r="KRT6" s="201"/>
      <c r="KRU6" s="201"/>
      <c r="KRV6" s="201"/>
      <c r="KRW6" s="201"/>
      <c r="KRX6" s="201"/>
      <c r="KRY6" s="54"/>
      <c r="KRZ6" s="201">
        <f>INTESTAZIONE!KRZ16</f>
        <v>0</v>
      </c>
      <c r="KSA6" s="201"/>
      <c r="KSB6" s="201"/>
      <c r="KSC6" s="201"/>
      <c r="KSD6" s="201"/>
      <c r="KSE6" s="201"/>
      <c r="KSF6" s="201"/>
      <c r="KSG6" s="54"/>
      <c r="KSH6" s="201">
        <f>INTESTAZIONE!KSH16</f>
        <v>0</v>
      </c>
      <c r="KSI6" s="201"/>
      <c r="KSJ6" s="201"/>
      <c r="KSK6" s="201"/>
      <c r="KSL6" s="201"/>
      <c r="KSM6" s="201"/>
      <c r="KSN6" s="201"/>
      <c r="KSO6" s="54"/>
      <c r="KSP6" s="201">
        <f>INTESTAZIONE!KSP16</f>
        <v>0</v>
      </c>
      <c r="KSQ6" s="201"/>
      <c r="KSR6" s="201"/>
      <c r="KSS6" s="201"/>
      <c r="KST6" s="201"/>
      <c r="KSU6" s="201"/>
      <c r="KSV6" s="201"/>
      <c r="KSW6" s="54"/>
      <c r="KSX6" s="201">
        <f>INTESTAZIONE!KSX16</f>
        <v>0</v>
      </c>
      <c r="KSY6" s="201"/>
      <c r="KSZ6" s="201"/>
      <c r="KTA6" s="201"/>
      <c r="KTB6" s="201"/>
      <c r="KTC6" s="201"/>
      <c r="KTD6" s="201"/>
      <c r="KTE6" s="54"/>
      <c r="KTF6" s="201">
        <f>INTESTAZIONE!KTF16</f>
        <v>0</v>
      </c>
      <c r="KTG6" s="201"/>
      <c r="KTH6" s="201"/>
      <c r="KTI6" s="201"/>
      <c r="KTJ6" s="201"/>
      <c r="KTK6" s="201"/>
      <c r="KTL6" s="201"/>
      <c r="KTM6" s="54"/>
      <c r="KTN6" s="201">
        <f>INTESTAZIONE!KTN16</f>
        <v>0</v>
      </c>
      <c r="KTO6" s="201"/>
      <c r="KTP6" s="201"/>
      <c r="KTQ6" s="201"/>
      <c r="KTR6" s="201"/>
      <c r="KTS6" s="201"/>
      <c r="KTT6" s="201"/>
      <c r="KTU6" s="54"/>
      <c r="KTV6" s="201">
        <f>INTESTAZIONE!KTV16</f>
        <v>0</v>
      </c>
      <c r="KTW6" s="201"/>
      <c r="KTX6" s="201"/>
      <c r="KTY6" s="201"/>
      <c r="KTZ6" s="201"/>
      <c r="KUA6" s="201"/>
      <c r="KUB6" s="201"/>
      <c r="KUC6" s="54"/>
      <c r="KUD6" s="201">
        <f>INTESTAZIONE!KUD16</f>
        <v>0</v>
      </c>
      <c r="KUE6" s="201"/>
      <c r="KUF6" s="201"/>
      <c r="KUG6" s="201"/>
      <c r="KUH6" s="201"/>
      <c r="KUI6" s="201"/>
      <c r="KUJ6" s="201"/>
      <c r="KUK6" s="54"/>
      <c r="KUL6" s="201">
        <f>INTESTAZIONE!KUL16</f>
        <v>0</v>
      </c>
      <c r="KUM6" s="201"/>
      <c r="KUN6" s="201"/>
      <c r="KUO6" s="201"/>
      <c r="KUP6" s="201"/>
      <c r="KUQ6" s="201"/>
      <c r="KUR6" s="201"/>
      <c r="KUS6" s="54"/>
      <c r="KUT6" s="201">
        <f>INTESTAZIONE!KUT16</f>
        <v>0</v>
      </c>
      <c r="KUU6" s="201"/>
      <c r="KUV6" s="201"/>
      <c r="KUW6" s="201"/>
      <c r="KUX6" s="201"/>
      <c r="KUY6" s="201"/>
      <c r="KUZ6" s="201"/>
      <c r="KVA6" s="54"/>
      <c r="KVB6" s="201">
        <f>INTESTAZIONE!KVB16</f>
        <v>0</v>
      </c>
      <c r="KVC6" s="201"/>
      <c r="KVD6" s="201"/>
      <c r="KVE6" s="201"/>
      <c r="KVF6" s="201"/>
      <c r="KVG6" s="201"/>
      <c r="KVH6" s="201"/>
      <c r="KVI6" s="54"/>
      <c r="KVJ6" s="201">
        <f>INTESTAZIONE!KVJ16</f>
        <v>0</v>
      </c>
      <c r="KVK6" s="201"/>
      <c r="KVL6" s="201"/>
      <c r="KVM6" s="201"/>
      <c r="KVN6" s="201"/>
      <c r="KVO6" s="201"/>
      <c r="KVP6" s="201"/>
      <c r="KVQ6" s="54"/>
      <c r="KVR6" s="201">
        <f>INTESTAZIONE!KVR16</f>
        <v>0</v>
      </c>
      <c r="KVS6" s="201"/>
      <c r="KVT6" s="201"/>
      <c r="KVU6" s="201"/>
      <c r="KVV6" s="201"/>
      <c r="KVW6" s="201"/>
      <c r="KVX6" s="201"/>
      <c r="KVY6" s="54"/>
      <c r="KVZ6" s="201">
        <f>INTESTAZIONE!KVZ16</f>
        <v>0</v>
      </c>
      <c r="KWA6" s="201"/>
      <c r="KWB6" s="201"/>
      <c r="KWC6" s="201"/>
      <c r="KWD6" s="201"/>
      <c r="KWE6" s="201"/>
      <c r="KWF6" s="201"/>
      <c r="KWG6" s="54"/>
      <c r="KWH6" s="201">
        <f>INTESTAZIONE!KWH16</f>
        <v>0</v>
      </c>
      <c r="KWI6" s="201"/>
      <c r="KWJ6" s="201"/>
      <c r="KWK6" s="201"/>
      <c r="KWL6" s="201"/>
      <c r="KWM6" s="201"/>
      <c r="KWN6" s="201"/>
      <c r="KWO6" s="54"/>
      <c r="KWP6" s="201">
        <f>INTESTAZIONE!KWP16</f>
        <v>0</v>
      </c>
      <c r="KWQ6" s="201"/>
      <c r="KWR6" s="201"/>
      <c r="KWS6" s="201"/>
      <c r="KWT6" s="201"/>
      <c r="KWU6" s="201"/>
      <c r="KWV6" s="201"/>
      <c r="KWW6" s="54"/>
      <c r="KWX6" s="201">
        <f>INTESTAZIONE!KWX16</f>
        <v>0</v>
      </c>
      <c r="KWY6" s="201"/>
      <c r="KWZ6" s="201"/>
      <c r="KXA6" s="201"/>
      <c r="KXB6" s="201"/>
      <c r="KXC6" s="201"/>
      <c r="KXD6" s="201"/>
      <c r="KXE6" s="54"/>
      <c r="KXF6" s="201">
        <f>INTESTAZIONE!KXF16</f>
        <v>0</v>
      </c>
      <c r="KXG6" s="201"/>
      <c r="KXH6" s="201"/>
      <c r="KXI6" s="201"/>
      <c r="KXJ6" s="201"/>
      <c r="KXK6" s="201"/>
      <c r="KXL6" s="201"/>
      <c r="KXM6" s="54"/>
      <c r="KXN6" s="201">
        <f>INTESTAZIONE!KXN16</f>
        <v>0</v>
      </c>
      <c r="KXO6" s="201"/>
      <c r="KXP6" s="201"/>
      <c r="KXQ6" s="201"/>
      <c r="KXR6" s="201"/>
      <c r="KXS6" s="201"/>
      <c r="KXT6" s="201"/>
      <c r="KXU6" s="54"/>
      <c r="KXV6" s="201">
        <f>INTESTAZIONE!KXV16</f>
        <v>0</v>
      </c>
      <c r="KXW6" s="201"/>
      <c r="KXX6" s="201"/>
      <c r="KXY6" s="201"/>
      <c r="KXZ6" s="201"/>
      <c r="KYA6" s="201"/>
      <c r="KYB6" s="201"/>
      <c r="KYC6" s="54"/>
      <c r="KYD6" s="201">
        <f>INTESTAZIONE!KYD16</f>
        <v>0</v>
      </c>
      <c r="KYE6" s="201"/>
      <c r="KYF6" s="201"/>
      <c r="KYG6" s="201"/>
      <c r="KYH6" s="201"/>
      <c r="KYI6" s="201"/>
      <c r="KYJ6" s="201"/>
      <c r="KYK6" s="54"/>
      <c r="KYL6" s="201">
        <f>INTESTAZIONE!KYL16</f>
        <v>0</v>
      </c>
      <c r="KYM6" s="201"/>
      <c r="KYN6" s="201"/>
      <c r="KYO6" s="201"/>
      <c r="KYP6" s="201"/>
      <c r="KYQ6" s="201"/>
      <c r="KYR6" s="201"/>
      <c r="KYS6" s="54"/>
      <c r="KYT6" s="201">
        <f>INTESTAZIONE!KYT16</f>
        <v>0</v>
      </c>
      <c r="KYU6" s="201"/>
      <c r="KYV6" s="201"/>
      <c r="KYW6" s="201"/>
      <c r="KYX6" s="201"/>
      <c r="KYY6" s="201"/>
      <c r="KYZ6" s="201"/>
      <c r="KZA6" s="54"/>
      <c r="KZB6" s="201">
        <f>INTESTAZIONE!KZB16</f>
        <v>0</v>
      </c>
      <c r="KZC6" s="201"/>
      <c r="KZD6" s="201"/>
      <c r="KZE6" s="201"/>
      <c r="KZF6" s="201"/>
      <c r="KZG6" s="201"/>
      <c r="KZH6" s="201"/>
      <c r="KZI6" s="54"/>
      <c r="KZJ6" s="201">
        <f>INTESTAZIONE!KZJ16</f>
        <v>0</v>
      </c>
      <c r="KZK6" s="201"/>
      <c r="KZL6" s="201"/>
      <c r="KZM6" s="201"/>
      <c r="KZN6" s="201"/>
      <c r="KZO6" s="201"/>
      <c r="KZP6" s="201"/>
      <c r="KZQ6" s="54"/>
      <c r="KZR6" s="201">
        <f>INTESTAZIONE!KZR16</f>
        <v>0</v>
      </c>
      <c r="KZS6" s="201"/>
      <c r="KZT6" s="201"/>
      <c r="KZU6" s="201"/>
      <c r="KZV6" s="201"/>
      <c r="KZW6" s="201"/>
      <c r="KZX6" s="201"/>
      <c r="KZY6" s="54"/>
      <c r="KZZ6" s="201">
        <f>INTESTAZIONE!KZZ16</f>
        <v>0</v>
      </c>
      <c r="LAA6" s="201"/>
      <c r="LAB6" s="201"/>
      <c r="LAC6" s="201"/>
      <c r="LAD6" s="201"/>
      <c r="LAE6" s="201"/>
      <c r="LAF6" s="201"/>
      <c r="LAG6" s="54"/>
      <c r="LAH6" s="201">
        <f>INTESTAZIONE!LAH16</f>
        <v>0</v>
      </c>
      <c r="LAI6" s="201"/>
      <c r="LAJ6" s="201"/>
      <c r="LAK6" s="201"/>
      <c r="LAL6" s="201"/>
      <c r="LAM6" s="201"/>
      <c r="LAN6" s="201"/>
      <c r="LAO6" s="54"/>
      <c r="LAP6" s="201">
        <f>INTESTAZIONE!LAP16</f>
        <v>0</v>
      </c>
      <c r="LAQ6" s="201"/>
      <c r="LAR6" s="201"/>
      <c r="LAS6" s="201"/>
      <c r="LAT6" s="201"/>
      <c r="LAU6" s="201"/>
      <c r="LAV6" s="201"/>
      <c r="LAW6" s="54"/>
      <c r="LAX6" s="201">
        <f>INTESTAZIONE!LAX16</f>
        <v>0</v>
      </c>
      <c r="LAY6" s="201"/>
      <c r="LAZ6" s="201"/>
      <c r="LBA6" s="201"/>
      <c r="LBB6" s="201"/>
      <c r="LBC6" s="201"/>
      <c r="LBD6" s="201"/>
      <c r="LBE6" s="54"/>
      <c r="LBF6" s="201">
        <f>INTESTAZIONE!LBF16</f>
        <v>0</v>
      </c>
      <c r="LBG6" s="201"/>
      <c r="LBH6" s="201"/>
      <c r="LBI6" s="201"/>
      <c r="LBJ6" s="201"/>
      <c r="LBK6" s="201"/>
      <c r="LBL6" s="201"/>
      <c r="LBM6" s="54"/>
      <c r="LBN6" s="201">
        <f>INTESTAZIONE!LBN16</f>
        <v>0</v>
      </c>
      <c r="LBO6" s="201"/>
      <c r="LBP6" s="201"/>
      <c r="LBQ6" s="201"/>
      <c r="LBR6" s="201"/>
      <c r="LBS6" s="201"/>
      <c r="LBT6" s="201"/>
      <c r="LBU6" s="54"/>
      <c r="LBV6" s="201">
        <f>INTESTAZIONE!LBV16</f>
        <v>0</v>
      </c>
      <c r="LBW6" s="201"/>
      <c r="LBX6" s="201"/>
      <c r="LBY6" s="201"/>
      <c r="LBZ6" s="201"/>
      <c r="LCA6" s="201"/>
      <c r="LCB6" s="201"/>
      <c r="LCC6" s="54"/>
      <c r="LCD6" s="201">
        <f>INTESTAZIONE!LCD16</f>
        <v>0</v>
      </c>
      <c r="LCE6" s="201"/>
      <c r="LCF6" s="201"/>
      <c r="LCG6" s="201"/>
      <c r="LCH6" s="201"/>
      <c r="LCI6" s="201"/>
      <c r="LCJ6" s="201"/>
      <c r="LCK6" s="54"/>
      <c r="LCL6" s="201">
        <f>INTESTAZIONE!LCL16</f>
        <v>0</v>
      </c>
      <c r="LCM6" s="201"/>
      <c r="LCN6" s="201"/>
      <c r="LCO6" s="201"/>
      <c r="LCP6" s="201"/>
      <c r="LCQ6" s="201"/>
      <c r="LCR6" s="201"/>
      <c r="LCS6" s="54"/>
      <c r="LCT6" s="201">
        <f>INTESTAZIONE!LCT16</f>
        <v>0</v>
      </c>
      <c r="LCU6" s="201"/>
      <c r="LCV6" s="201"/>
      <c r="LCW6" s="201"/>
      <c r="LCX6" s="201"/>
      <c r="LCY6" s="201"/>
      <c r="LCZ6" s="201"/>
      <c r="LDA6" s="54"/>
      <c r="LDB6" s="201">
        <f>INTESTAZIONE!LDB16</f>
        <v>0</v>
      </c>
      <c r="LDC6" s="201"/>
      <c r="LDD6" s="201"/>
      <c r="LDE6" s="201"/>
      <c r="LDF6" s="201"/>
      <c r="LDG6" s="201"/>
      <c r="LDH6" s="201"/>
      <c r="LDI6" s="54"/>
      <c r="LDJ6" s="201">
        <f>INTESTAZIONE!LDJ16</f>
        <v>0</v>
      </c>
      <c r="LDK6" s="201"/>
      <c r="LDL6" s="201"/>
      <c r="LDM6" s="201"/>
      <c r="LDN6" s="201"/>
      <c r="LDO6" s="201"/>
      <c r="LDP6" s="201"/>
      <c r="LDQ6" s="54"/>
      <c r="LDR6" s="201">
        <f>INTESTAZIONE!LDR16</f>
        <v>0</v>
      </c>
      <c r="LDS6" s="201"/>
      <c r="LDT6" s="201"/>
      <c r="LDU6" s="201"/>
      <c r="LDV6" s="201"/>
      <c r="LDW6" s="201"/>
      <c r="LDX6" s="201"/>
      <c r="LDY6" s="54"/>
      <c r="LDZ6" s="201">
        <f>INTESTAZIONE!LDZ16</f>
        <v>0</v>
      </c>
      <c r="LEA6" s="201"/>
      <c r="LEB6" s="201"/>
      <c r="LEC6" s="201"/>
      <c r="LED6" s="201"/>
      <c r="LEE6" s="201"/>
      <c r="LEF6" s="201"/>
      <c r="LEG6" s="54"/>
      <c r="LEH6" s="201">
        <f>INTESTAZIONE!LEH16</f>
        <v>0</v>
      </c>
      <c r="LEI6" s="201"/>
      <c r="LEJ6" s="201"/>
      <c r="LEK6" s="201"/>
      <c r="LEL6" s="201"/>
      <c r="LEM6" s="201"/>
      <c r="LEN6" s="201"/>
      <c r="LEO6" s="54"/>
      <c r="LEP6" s="201">
        <f>INTESTAZIONE!LEP16</f>
        <v>0</v>
      </c>
      <c r="LEQ6" s="201"/>
      <c r="LER6" s="201"/>
      <c r="LES6" s="201"/>
      <c r="LET6" s="201"/>
      <c r="LEU6" s="201"/>
      <c r="LEV6" s="201"/>
      <c r="LEW6" s="54"/>
      <c r="LEX6" s="201">
        <f>INTESTAZIONE!LEX16</f>
        <v>0</v>
      </c>
      <c r="LEY6" s="201"/>
      <c r="LEZ6" s="201"/>
      <c r="LFA6" s="201"/>
      <c r="LFB6" s="201"/>
      <c r="LFC6" s="201"/>
      <c r="LFD6" s="201"/>
      <c r="LFE6" s="54"/>
      <c r="LFF6" s="201">
        <f>INTESTAZIONE!LFF16</f>
        <v>0</v>
      </c>
      <c r="LFG6" s="201"/>
      <c r="LFH6" s="201"/>
      <c r="LFI6" s="201"/>
      <c r="LFJ6" s="201"/>
      <c r="LFK6" s="201"/>
      <c r="LFL6" s="201"/>
      <c r="LFM6" s="54"/>
      <c r="LFN6" s="201">
        <f>INTESTAZIONE!LFN16</f>
        <v>0</v>
      </c>
      <c r="LFO6" s="201"/>
      <c r="LFP6" s="201"/>
      <c r="LFQ6" s="201"/>
      <c r="LFR6" s="201"/>
      <c r="LFS6" s="201"/>
      <c r="LFT6" s="201"/>
      <c r="LFU6" s="54"/>
      <c r="LFV6" s="201">
        <f>INTESTAZIONE!LFV16</f>
        <v>0</v>
      </c>
      <c r="LFW6" s="201"/>
      <c r="LFX6" s="201"/>
      <c r="LFY6" s="201"/>
      <c r="LFZ6" s="201"/>
      <c r="LGA6" s="201"/>
      <c r="LGB6" s="201"/>
      <c r="LGC6" s="54"/>
      <c r="LGD6" s="201">
        <f>INTESTAZIONE!LGD16</f>
        <v>0</v>
      </c>
      <c r="LGE6" s="201"/>
      <c r="LGF6" s="201"/>
      <c r="LGG6" s="201"/>
      <c r="LGH6" s="201"/>
      <c r="LGI6" s="201"/>
      <c r="LGJ6" s="201"/>
      <c r="LGK6" s="54"/>
      <c r="LGL6" s="201">
        <f>INTESTAZIONE!LGL16</f>
        <v>0</v>
      </c>
      <c r="LGM6" s="201"/>
      <c r="LGN6" s="201"/>
      <c r="LGO6" s="201"/>
      <c r="LGP6" s="201"/>
      <c r="LGQ6" s="201"/>
      <c r="LGR6" s="201"/>
      <c r="LGS6" s="54"/>
      <c r="LGT6" s="201">
        <f>INTESTAZIONE!LGT16</f>
        <v>0</v>
      </c>
      <c r="LGU6" s="201"/>
      <c r="LGV6" s="201"/>
      <c r="LGW6" s="201"/>
      <c r="LGX6" s="201"/>
      <c r="LGY6" s="201"/>
      <c r="LGZ6" s="201"/>
      <c r="LHA6" s="54"/>
      <c r="LHB6" s="201">
        <f>INTESTAZIONE!LHB16</f>
        <v>0</v>
      </c>
      <c r="LHC6" s="201"/>
      <c r="LHD6" s="201"/>
      <c r="LHE6" s="201"/>
      <c r="LHF6" s="201"/>
      <c r="LHG6" s="201"/>
      <c r="LHH6" s="201"/>
      <c r="LHI6" s="54"/>
      <c r="LHJ6" s="201">
        <f>INTESTAZIONE!LHJ16</f>
        <v>0</v>
      </c>
      <c r="LHK6" s="201"/>
      <c r="LHL6" s="201"/>
      <c r="LHM6" s="201"/>
      <c r="LHN6" s="201"/>
      <c r="LHO6" s="201"/>
      <c r="LHP6" s="201"/>
      <c r="LHQ6" s="54"/>
      <c r="LHR6" s="201">
        <f>INTESTAZIONE!LHR16</f>
        <v>0</v>
      </c>
      <c r="LHS6" s="201"/>
      <c r="LHT6" s="201"/>
      <c r="LHU6" s="201"/>
      <c r="LHV6" s="201"/>
      <c r="LHW6" s="201"/>
      <c r="LHX6" s="201"/>
      <c r="LHY6" s="54"/>
      <c r="LHZ6" s="201">
        <f>INTESTAZIONE!LHZ16</f>
        <v>0</v>
      </c>
      <c r="LIA6" s="201"/>
      <c r="LIB6" s="201"/>
      <c r="LIC6" s="201"/>
      <c r="LID6" s="201"/>
      <c r="LIE6" s="201"/>
      <c r="LIF6" s="201"/>
      <c r="LIG6" s="54"/>
      <c r="LIH6" s="201">
        <f>INTESTAZIONE!LIH16</f>
        <v>0</v>
      </c>
      <c r="LII6" s="201"/>
      <c r="LIJ6" s="201"/>
      <c r="LIK6" s="201"/>
      <c r="LIL6" s="201"/>
      <c r="LIM6" s="201"/>
      <c r="LIN6" s="201"/>
      <c r="LIO6" s="54"/>
      <c r="LIP6" s="201">
        <f>INTESTAZIONE!LIP16</f>
        <v>0</v>
      </c>
      <c r="LIQ6" s="201"/>
      <c r="LIR6" s="201"/>
      <c r="LIS6" s="201"/>
      <c r="LIT6" s="201"/>
      <c r="LIU6" s="201"/>
      <c r="LIV6" s="201"/>
      <c r="LIW6" s="54"/>
      <c r="LIX6" s="201">
        <f>INTESTAZIONE!LIX16</f>
        <v>0</v>
      </c>
      <c r="LIY6" s="201"/>
      <c r="LIZ6" s="201"/>
      <c r="LJA6" s="201"/>
      <c r="LJB6" s="201"/>
      <c r="LJC6" s="201"/>
      <c r="LJD6" s="201"/>
      <c r="LJE6" s="54"/>
      <c r="LJF6" s="201">
        <f>INTESTAZIONE!LJF16</f>
        <v>0</v>
      </c>
      <c r="LJG6" s="201"/>
      <c r="LJH6" s="201"/>
      <c r="LJI6" s="201"/>
      <c r="LJJ6" s="201"/>
      <c r="LJK6" s="201"/>
      <c r="LJL6" s="201"/>
      <c r="LJM6" s="54"/>
      <c r="LJN6" s="201">
        <f>INTESTAZIONE!LJN16</f>
        <v>0</v>
      </c>
      <c r="LJO6" s="201"/>
      <c r="LJP6" s="201"/>
      <c r="LJQ6" s="201"/>
      <c r="LJR6" s="201"/>
      <c r="LJS6" s="201"/>
      <c r="LJT6" s="201"/>
      <c r="LJU6" s="54"/>
      <c r="LJV6" s="201">
        <f>INTESTAZIONE!LJV16</f>
        <v>0</v>
      </c>
      <c r="LJW6" s="201"/>
      <c r="LJX6" s="201"/>
      <c r="LJY6" s="201"/>
      <c r="LJZ6" s="201"/>
      <c r="LKA6" s="201"/>
      <c r="LKB6" s="201"/>
      <c r="LKC6" s="54"/>
      <c r="LKD6" s="201">
        <f>INTESTAZIONE!LKD16</f>
        <v>0</v>
      </c>
      <c r="LKE6" s="201"/>
      <c r="LKF6" s="201"/>
      <c r="LKG6" s="201"/>
      <c r="LKH6" s="201"/>
      <c r="LKI6" s="201"/>
      <c r="LKJ6" s="201"/>
      <c r="LKK6" s="54"/>
      <c r="LKL6" s="201">
        <f>INTESTAZIONE!LKL16</f>
        <v>0</v>
      </c>
      <c r="LKM6" s="201"/>
      <c r="LKN6" s="201"/>
      <c r="LKO6" s="201"/>
      <c r="LKP6" s="201"/>
      <c r="LKQ6" s="201"/>
      <c r="LKR6" s="201"/>
      <c r="LKS6" s="54"/>
      <c r="LKT6" s="201">
        <f>INTESTAZIONE!LKT16</f>
        <v>0</v>
      </c>
      <c r="LKU6" s="201"/>
      <c r="LKV6" s="201"/>
      <c r="LKW6" s="201"/>
      <c r="LKX6" s="201"/>
      <c r="LKY6" s="201"/>
      <c r="LKZ6" s="201"/>
      <c r="LLA6" s="54"/>
      <c r="LLB6" s="201">
        <f>INTESTAZIONE!LLB16</f>
        <v>0</v>
      </c>
      <c r="LLC6" s="201"/>
      <c r="LLD6" s="201"/>
      <c r="LLE6" s="201"/>
      <c r="LLF6" s="201"/>
      <c r="LLG6" s="201"/>
      <c r="LLH6" s="201"/>
      <c r="LLI6" s="54"/>
      <c r="LLJ6" s="201">
        <f>INTESTAZIONE!LLJ16</f>
        <v>0</v>
      </c>
      <c r="LLK6" s="201"/>
      <c r="LLL6" s="201"/>
      <c r="LLM6" s="201"/>
      <c r="LLN6" s="201"/>
      <c r="LLO6" s="201"/>
      <c r="LLP6" s="201"/>
      <c r="LLQ6" s="54"/>
      <c r="LLR6" s="201">
        <f>INTESTAZIONE!LLR16</f>
        <v>0</v>
      </c>
      <c r="LLS6" s="201"/>
      <c r="LLT6" s="201"/>
      <c r="LLU6" s="201"/>
      <c r="LLV6" s="201"/>
      <c r="LLW6" s="201"/>
      <c r="LLX6" s="201"/>
      <c r="LLY6" s="54"/>
      <c r="LLZ6" s="201">
        <f>INTESTAZIONE!LLZ16</f>
        <v>0</v>
      </c>
      <c r="LMA6" s="201"/>
      <c r="LMB6" s="201"/>
      <c r="LMC6" s="201"/>
      <c r="LMD6" s="201"/>
      <c r="LME6" s="201"/>
      <c r="LMF6" s="201"/>
      <c r="LMG6" s="54"/>
      <c r="LMH6" s="201">
        <f>INTESTAZIONE!LMH16</f>
        <v>0</v>
      </c>
      <c r="LMI6" s="201"/>
      <c r="LMJ6" s="201"/>
      <c r="LMK6" s="201"/>
      <c r="LML6" s="201"/>
      <c r="LMM6" s="201"/>
      <c r="LMN6" s="201"/>
      <c r="LMO6" s="54"/>
      <c r="LMP6" s="201">
        <f>INTESTAZIONE!LMP16</f>
        <v>0</v>
      </c>
      <c r="LMQ6" s="201"/>
      <c r="LMR6" s="201"/>
      <c r="LMS6" s="201"/>
      <c r="LMT6" s="201"/>
      <c r="LMU6" s="201"/>
      <c r="LMV6" s="201"/>
      <c r="LMW6" s="54"/>
      <c r="LMX6" s="201">
        <f>INTESTAZIONE!LMX16</f>
        <v>0</v>
      </c>
      <c r="LMY6" s="201"/>
      <c r="LMZ6" s="201"/>
      <c r="LNA6" s="201"/>
      <c r="LNB6" s="201"/>
      <c r="LNC6" s="201"/>
      <c r="LND6" s="201"/>
      <c r="LNE6" s="54"/>
      <c r="LNF6" s="201">
        <f>INTESTAZIONE!LNF16</f>
        <v>0</v>
      </c>
      <c r="LNG6" s="201"/>
      <c r="LNH6" s="201"/>
      <c r="LNI6" s="201"/>
      <c r="LNJ6" s="201"/>
      <c r="LNK6" s="201"/>
      <c r="LNL6" s="201"/>
      <c r="LNM6" s="54"/>
      <c r="LNN6" s="201">
        <f>INTESTAZIONE!LNN16</f>
        <v>0</v>
      </c>
      <c r="LNO6" s="201"/>
      <c r="LNP6" s="201"/>
      <c r="LNQ6" s="201"/>
      <c r="LNR6" s="201"/>
      <c r="LNS6" s="201"/>
      <c r="LNT6" s="201"/>
      <c r="LNU6" s="54"/>
      <c r="LNV6" s="201">
        <f>INTESTAZIONE!LNV16</f>
        <v>0</v>
      </c>
      <c r="LNW6" s="201"/>
      <c r="LNX6" s="201"/>
      <c r="LNY6" s="201"/>
      <c r="LNZ6" s="201"/>
      <c r="LOA6" s="201"/>
      <c r="LOB6" s="201"/>
      <c r="LOC6" s="54"/>
      <c r="LOD6" s="201">
        <f>INTESTAZIONE!LOD16</f>
        <v>0</v>
      </c>
      <c r="LOE6" s="201"/>
      <c r="LOF6" s="201"/>
      <c r="LOG6" s="201"/>
      <c r="LOH6" s="201"/>
      <c r="LOI6" s="201"/>
      <c r="LOJ6" s="201"/>
      <c r="LOK6" s="54"/>
      <c r="LOL6" s="201">
        <f>INTESTAZIONE!LOL16</f>
        <v>0</v>
      </c>
      <c r="LOM6" s="201"/>
      <c r="LON6" s="201"/>
      <c r="LOO6" s="201"/>
      <c r="LOP6" s="201"/>
      <c r="LOQ6" s="201"/>
      <c r="LOR6" s="201"/>
      <c r="LOS6" s="54"/>
      <c r="LOT6" s="201">
        <f>INTESTAZIONE!LOT16</f>
        <v>0</v>
      </c>
      <c r="LOU6" s="201"/>
      <c r="LOV6" s="201"/>
      <c r="LOW6" s="201"/>
      <c r="LOX6" s="201"/>
      <c r="LOY6" s="201"/>
      <c r="LOZ6" s="201"/>
      <c r="LPA6" s="54"/>
      <c r="LPB6" s="201">
        <f>INTESTAZIONE!LPB16</f>
        <v>0</v>
      </c>
      <c r="LPC6" s="201"/>
      <c r="LPD6" s="201"/>
      <c r="LPE6" s="201"/>
      <c r="LPF6" s="201"/>
      <c r="LPG6" s="201"/>
      <c r="LPH6" s="201"/>
      <c r="LPI6" s="54"/>
      <c r="LPJ6" s="201">
        <f>INTESTAZIONE!LPJ16</f>
        <v>0</v>
      </c>
      <c r="LPK6" s="201"/>
      <c r="LPL6" s="201"/>
      <c r="LPM6" s="201"/>
      <c r="LPN6" s="201"/>
      <c r="LPO6" s="201"/>
      <c r="LPP6" s="201"/>
      <c r="LPQ6" s="54"/>
      <c r="LPR6" s="201">
        <f>INTESTAZIONE!LPR16</f>
        <v>0</v>
      </c>
      <c r="LPS6" s="201"/>
      <c r="LPT6" s="201"/>
      <c r="LPU6" s="201"/>
      <c r="LPV6" s="201"/>
      <c r="LPW6" s="201"/>
      <c r="LPX6" s="201"/>
      <c r="LPY6" s="54"/>
      <c r="LPZ6" s="201">
        <f>INTESTAZIONE!LPZ16</f>
        <v>0</v>
      </c>
      <c r="LQA6" s="201"/>
      <c r="LQB6" s="201"/>
      <c r="LQC6" s="201"/>
      <c r="LQD6" s="201"/>
      <c r="LQE6" s="201"/>
      <c r="LQF6" s="201"/>
      <c r="LQG6" s="54"/>
      <c r="LQH6" s="201">
        <f>INTESTAZIONE!LQH16</f>
        <v>0</v>
      </c>
      <c r="LQI6" s="201"/>
      <c r="LQJ6" s="201"/>
      <c r="LQK6" s="201"/>
      <c r="LQL6" s="201"/>
      <c r="LQM6" s="201"/>
      <c r="LQN6" s="201"/>
      <c r="LQO6" s="54"/>
      <c r="LQP6" s="201">
        <f>INTESTAZIONE!LQP16</f>
        <v>0</v>
      </c>
      <c r="LQQ6" s="201"/>
      <c r="LQR6" s="201"/>
      <c r="LQS6" s="201"/>
      <c r="LQT6" s="201"/>
      <c r="LQU6" s="201"/>
      <c r="LQV6" s="201"/>
      <c r="LQW6" s="54"/>
      <c r="LQX6" s="201">
        <f>INTESTAZIONE!LQX16</f>
        <v>0</v>
      </c>
      <c r="LQY6" s="201"/>
      <c r="LQZ6" s="201"/>
      <c r="LRA6" s="201"/>
      <c r="LRB6" s="201"/>
      <c r="LRC6" s="201"/>
      <c r="LRD6" s="201"/>
      <c r="LRE6" s="54"/>
      <c r="LRF6" s="201">
        <f>INTESTAZIONE!LRF16</f>
        <v>0</v>
      </c>
      <c r="LRG6" s="201"/>
      <c r="LRH6" s="201"/>
      <c r="LRI6" s="201"/>
      <c r="LRJ6" s="201"/>
      <c r="LRK6" s="201"/>
      <c r="LRL6" s="201"/>
      <c r="LRM6" s="54"/>
      <c r="LRN6" s="201">
        <f>INTESTAZIONE!LRN16</f>
        <v>0</v>
      </c>
      <c r="LRO6" s="201"/>
      <c r="LRP6" s="201"/>
      <c r="LRQ6" s="201"/>
      <c r="LRR6" s="201"/>
      <c r="LRS6" s="201"/>
      <c r="LRT6" s="201"/>
      <c r="LRU6" s="54"/>
      <c r="LRV6" s="201">
        <f>INTESTAZIONE!LRV16</f>
        <v>0</v>
      </c>
      <c r="LRW6" s="201"/>
      <c r="LRX6" s="201"/>
      <c r="LRY6" s="201"/>
      <c r="LRZ6" s="201"/>
      <c r="LSA6" s="201"/>
      <c r="LSB6" s="201"/>
      <c r="LSC6" s="54"/>
      <c r="LSD6" s="201">
        <f>INTESTAZIONE!LSD16</f>
        <v>0</v>
      </c>
      <c r="LSE6" s="201"/>
      <c r="LSF6" s="201"/>
      <c r="LSG6" s="201"/>
      <c r="LSH6" s="201"/>
      <c r="LSI6" s="201"/>
      <c r="LSJ6" s="201"/>
      <c r="LSK6" s="54"/>
      <c r="LSL6" s="201">
        <f>INTESTAZIONE!LSL16</f>
        <v>0</v>
      </c>
      <c r="LSM6" s="201"/>
      <c r="LSN6" s="201"/>
      <c r="LSO6" s="201"/>
      <c r="LSP6" s="201"/>
      <c r="LSQ6" s="201"/>
      <c r="LSR6" s="201"/>
      <c r="LSS6" s="54"/>
      <c r="LST6" s="201">
        <f>INTESTAZIONE!LST16</f>
        <v>0</v>
      </c>
      <c r="LSU6" s="201"/>
      <c r="LSV6" s="201"/>
      <c r="LSW6" s="201"/>
      <c r="LSX6" s="201"/>
      <c r="LSY6" s="201"/>
      <c r="LSZ6" s="201"/>
      <c r="LTA6" s="54"/>
      <c r="LTB6" s="201">
        <f>INTESTAZIONE!LTB16</f>
        <v>0</v>
      </c>
      <c r="LTC6" s="201"/>
      <c r="LTD6" s="201"/>
      <c r="LTE6" s="201"/>
      <c r="LTF6" s="201"/>
      <c r="LTG6" s="201"/>
      <c r="LTH6" s="201"/>
      <c r="LTI6" s="54"/>
      <c r="LTJ6" s="201">
        <f>INTESTAZIONE!LTJ16</f>
        <v>0</v>
      </c>
      <c r="LTK6" s="201"/>
      <c r="LTL6" s="201"/>
      <c r="LTM6" s="201"/>
      <c r="LTN6" s="201"/>
      <c r="LTO6" s="201"/>
      <c r="LTP6" s="201"/>
      <c r="LTQ6" s="54"/>
      <c r="LTR6" s="201">
        <f>INTESTAZIONE!LTR16</f>
        <v>0</v>
      </c>
      <c r="LTS6" s="201"/>
      <c r="LTT6" s="201"/>
      <c r="LTU6" s="201"/>
      <c r="LTV6" s="201"/>
      <c r="LTW6" s="201"/>
      <c r="LTX6" s="201"/>
      <c r="LTY6" s="54"/>
      <c r="LTZ6" s="201">
        <f>INTESTAZIONE!LTZ16</f>
        <v>0</v>
      </c>
      <c r="LUA6" s="201"/>
      <c r="LUB6" s="201"/>
      <c r="LUC6" s="201"/>
      <c r="LUD6" s="201"/>
      <c r="LUE6" s="201"/>
      <c r="LUF6" s="201"/>
      <c r="LUG6" s="54"/>
      <c r="LUH6" s="201">
        <f>INTESTAZIONE!LUH16</f>
        <v>0</v>
      </c>
      <c r="LUI6" s="201"/>
      <c r="LUJ6" s="201"/>
      <c r="LUK6" s="201"/>
      <c r="LUL6" s="201"/>
      <c r="LUM6" s="201"/>
      <c r="LUN6" s="201"/>
      <c r="LUO6" s="54"/>
      <c r="LUP6" s="201">
        <f>INTESTAZIONE!LUP16</f>
        <v>0</v>
      </c>
      <c r="LUQ6" s="201"/>
      <c r="LUR6" s="201"/>
      <c r="LUS6" s="201"/>
      <c r="LUT6" s="201"/>
      <c r="LUU6" s="201"/>
      <c r="LUV6" s="201"/>
      <c r="LUW6" s="54"/>
      <c r="LUX6" s="201">
        <f>INTESTAZIONE!LUX16</f>
        <v>0</v>
      </c>
      <c r="LUY6" s="201"/>
      <c r="LUZ6" s="201"/>
      <c r="LVA6" s="201"/>
      <c r="LVB6" s="201"/>
      <c r="LVC6" s="201"/>
      <c r="LVD6" s="201"/>
      <c r="LVE6" s="54"/>
      <c r="LVF6" s="201">
        <f>INTESTAZIONE!LVF16</f>
        <v>0</v>
      </c>
      <c r="LVG6" s="201"/>
      <c r="LVH6" s="201"/>
      <c r="LVI6" s="201"/>
      <c r="LVJ6" s="201"/>
      <c r="LVK6" s="201"/>
      <c r="LVL6" s="201"/>
      <c r="LVM6" s="54"/>
      <c r="LVN6" s="201">
        <f>INTESTAZIONE!LVN16</f>
        <v>0</v>
      </c>
      <c r="LVO6" s="201"/>
      <c r="LVP6" s="201"/>
      <c r="LVQ6" s="201"/>
      <c r="LVR6" s="201"/>
      <c r="LVS6" s="201"/>
      <c r="LVT6" s="201"/>
      <c r="LVU6" s="54"/>
      <c r="LVV6" s="201">
        <f>INTESTAZIONE!LVV16</f>
        <v>0</v>
      </c>
      <c r="LVW6" s="201"/>
      <c r="LVX6" s="201"/>
      <c r="LVY6" s="201"/>
      <c r="LVZ6" s="201"/>
      <c r="LWA6" s="201"/>
      <c r="LWB6" s="201"/>
      <c r="LWC6" s="54"/>
      <c r="LWD6" s="201">
        <f>INTESTAZIONE!LWD16</f>
        <v>0</v>
      </c>
      <c r="LWE6" s="201"/>
      <c r="LWF6" s="201"/>
      <c r="LWG6" s="201"/>
      <c r="LWH6" s="201"/>
      <c r="LWI6" s="201"/>
      <c r="LWJ6" s="201"/>
      <c r="LWK6" s="54"/>
      <c r="LWL6" s="201">
        <f>INTESTAZIONE!LWL16</f>
        <v>0</v>
      </c>
      <c r="LWM6" s="201"/>
      <c r="LWN6" s="201"/>
      <c r="LWO6" s="201"/>
      <c r="LWP6" s="201"/>
      <c r="LWQ6" s="201"/>
      <c r="LWR6" s="201"/>
      <c r="LWS6" s="54"/>
      <c r="LWT6" s="201">
        <f>INTESTAZIONE!LWT16</f>
        <v>0</v>
      </c>
      <c r="LWU6" s="201"/>
      <c r="LWV6" s="201"/>
      <c r="LWW6" s="201"/>
      <c r="LWX6" s="201"/>
      <c r="LWY6" s="201"/>
      <c r="LWZ6" s="201"/>
      <c r="LXA6" s="54"/>
      <c r="LXB6" s="201">
        <f>INTESTAZIONE!LXB16</f>
        <v>0</v>
      </c>
      <c r="LXC6" s="201"/>
      <c r="LXD6" s="201"/>
      <c r="LXE6" s="201"/>
      <c r="LXF6" s="201"/>
      <c r="LXG6" s="201"/>
      <c r="LXH6" s="201"/>
      <c r="LXI6" s="54"/>
      <c r="LXJ6" s="201">
        <f>INTESTAZIONE!LXJ16</f>
        <v>0</v>
      </c>
      <c r="LXK6" s="201"/>
      <c r="LXL6" s="201"/>
      <c r="LXM6" s="201"/>
      <c r="LXN6" s="201"/>
      <c r="LXO6" s="201"/>
      <c r="LXP6" s="201"/>
      <c r="LXQ6" s="54"/>
      <c r="LXR6" s="201">
        <f>INTESTAZIONE!LXR16</f>
        <v>0</v>
      </c>
      <c r="LXS6" s="201"/>
      <c r="LXT6" s="201"/>
      <c r="LXU6" s="201"/>
      <c r="LXV6" s="201"/>
      <c r="LXW6" s="201"/>
      <c r="LXX6" s="201"/>
      <c r="LXY6" s="54"/>
      <c r="LXZ6" s="201">
        <f>INTESTAZIONE!LXZ16</f>
        <v>0</v>
      </c>
      <c r="LYA6" s="201"/>
      <c r="LYB6" s="201"/>
      <c r="LYC6" s="201"/>
      <c r="LYD6" s="201"/>
      <c r="LYE6" s="201"/>
      <c r="LYF6" s="201"/>
      <c r="LYG6" s="54"/>
      <c r="LYH6" s="201">
        <f>INTESTAZIONE!LYH16</f>
        <v>0</v>
      </c>
      <c r="LYI6" s="201"/>
      <c r="LYJ6" s="201"/>
      <c r="LYK6" s="201"/>
      <c r="LYL6" s="201"/>
      <c r="LYM6" s="201"/>
      <c r="LYN6" s="201"/>
      <c r="LYO6" s="54"/>
      <c r="LYP6" s="201">
        <f>INTESTAZIONE!LYP16</f>
        <v>0</v>
      </c>
      <c r="LYQ6" s="201"/>
      <c r="LYR6" s="201"/>
      <c r="LYS6" s="201"/>
      <c r="LYT6" s="201"/>
      <c r="LYU6" s="201"/>
      <c r="LYV6" s="201"/>
      <c r="LYW6" s="54"/>
      <c r="LYX6" s="201">
        <f>INTESTAZIONE!LYX16</f>
        <v>0</v>
      </c>
      <c r="LYY6" s="201"/>
      <c r="LYZ6" s="201"/>
      <c r="LZA6" s="201"/>
      <c r="LZB6" s="201"/>
      <c r="LZC6" s="201"/>
      <c r="LZD6" s="201"/>
      <c r="LZE6" s="54"/>
      <c r="LZF6" s="201">
        <f>INTESTAZIONE!LZF16</f>
        <v>0</v>
      </c>
      <c r="LZG6" s="201"/>
      <c r="LZH6" s="201"/>
      <c r="LZI6" s="201"/>
      <c r="LZJ6" s="201"/>
      <c r="LZK6" s="201"/>
      <c r="LZL6" s="201"/>
      <c r="LZM6" s="54"/>
      <c r="LZN6" s="201">
        <f>INTESTAZIONE!LZN16</f>
        <v>0</v>
      </c>
      <c r="LZO6" s="201"/>
      <c r="LZP6" s="201"/>
      <c r="LZQ6" s="201"/>
      <c r="LZR6" s="201"/>
      <c r="LZS6" s="201"/>
      <c r="LZT6" s="201"/>
      <c r="LZU6" s="54"/>
      <c r="LZV6" s="201">
        <f>INTESTAZIONE!LZV16</f>
        <v>0</v>
      </c>
      <c r="LZW6" s="201"/>
      <c r="LZX6" s="201"/>
      <c r="LZY6" s="201"/>
      <c r="LZZ6" s="201"/>
      <c r="MAA6" s="201"/>
      <c r="MAB6" s="201"/>
      <c r="MAC6" s="54"/>
      <c r="MAD6" s="201">
        <f>INTESTAZIONE!MAD16</f>
        <v>0</v>
      </c>
      <c r="MAE6" s="201"/>
      <c r="MAF6" s="201"/>
      <c r="MAG6" s="201"/>
      <c r="MAH6" s="201"/>
      <c r="MAI6" s="201"/>
      <c r="MAJ6" s="201"/>
      <c r="MAK6" s="54"/>
      <c r="MAL6" s="201">
        <f>INTESTAZIONE!MAL16</f>
        <v>0</v>
      </c>
      <c r="MAM6" s="201"/>
      <c r="MAN6" s="201"/>
      <c r="MAO6" s="201"/>
      <c r="MAP6" s="201"/>
      <c r="MAQ6" s="201"/>
      <c r="MAR6" s="201"/>
      <c r="MAS6" s="54"/>
      <c r="MAT6" s="201">
        <f>INTESTAZIONE!MAT16</f>
        <v>0</v>
      </c>
      <c r="MAU6" s="201"/>
      <c r="MAV6" s="201"/>
      <c r="MAW6" s="201"/>
      <c r="MAX6" s="201"/>
      <c r="MAY6" s="201"/>
      <c r="MAZ6" s="201"/>
      <c r="MBA6" s="54"/>
      <c r="MBB6" s="201">
        <f>INTESTAZIONE!MBB16</f>
        <v>0</v>
      </c>
      <c r="MBC6" s="201"/>
      <c r="MBD6" s="201"/>
      <c r="MBE6" s="201"/>
      <c r="MBF6" s="201"/>
      <c r="MBG6" s="201"/>
      <c r="MBH6" s="201"/>
      <c r="MBI6" s="54"/>
      <c r="MBJ6" s="201">
        <f>INTESTAZIONE!MBJ16</f>
        <v>0</v>
      </c>
      <c r="MBK6" s="201"/>
      <c r="MBL6" s="201"/>
      <c r="MBM6" s="201"/>
      <c r="MBN6" s="201"/>
      <c r="MBO6" s="201"/>
      <c r="MBP6" s="201"/>
      <c r="MBQ6" s="54"/>
      <c r="MBR6" s="201">
        <f>INTESTAZIONE!MBR16</f>
        <v>0</v>
      </c>
      <c r="MBS6" s="201"/>
      <c r="MBT6" s="201"/>
      <c r="MBU6" s="201"/>
      <c r="MBV6" s="201"/>
      <c r="MBW6" s="201"/>
      <c r="MBX6" s="201"/>
      <c r="MBY6" s="54"/>
      <c r="MBZ6" s="201">
        <f>INTESTAZIONE!MBZ16</f>
        <v>0</v>
      </c>
      <c r="MCA6" s="201"/>
      <c r="MCB6" s="201"/>
      <c r="MCC6" s="201"/>
      <c r="MCD6" s="201"/>
      <c r="MCE6" s="201"/>
      <c r="MCF6" s="201"/>
      <c r="MCG6" s="54"/>
      <c r="MCH6" s="201">
        <f>INTESTAZIONE!MCH16</f>
        <v>0</v>
      </c>
      <c r="MCI6" s="201"/>
      <c r="MCJ6" s="201"/>
      <c r="MCK6" s="201"/>
      <c r="MCL6" s="201"/>
      <c r="MCM6" s="201"/>
      <c r="MCN6" s="201"/>
      <c r="MCO6" s="54"/>
      <c r="MCP6" s="201">
        <f>INTESTAZIONE!MCP16</f>
        <v>0</v>
      </c>
      <c r="MCQ6" s="201"/>
      <c r="MCR6" s="201"/>
      <c r="MCS6" s="201"/>
      <c r="MCT6" s="201"/>
      <c r="MCU6" s="201"/>
      <c r="MCV6" s="201"/>
      <c r="MCW6" s="54"/>
      <c r="MCX6" s="201">
        <f>INTESTAZIONE!MCX16</f>
        <v>0</v>
      </c>
      <c r="MCY6" s="201"/>
      <c r="MCZ6" s="201"/>
      <c r="MDA6" s="201"/>
      <c r="MDB6" s="201"/>
      <c r="MDC6" s="201"/>
      <c r="MDD6" s="201"/>
      <c r="MDE6" s="54"/>
      <c r="MDF6" s="201">
        <f>INTESTAZIONE!MDF16</f>
        <v>0</v>
      </c>
      <c r="MDG6" s="201"/>
      <c r="MDH6" s="201"/>
      <c r="MDI6" s="201"/>
      <c r="MDJ6" s="201"/>
      <c r="MDK6" s="201"/>
      <c r="MDL6" s="201"/>
      <c r="MDM6" s="54"/>
      <c r="MDN6" s="201">
        <f>INTESTAZIONE!MDN16</f>
        <v>0</v>
      </c>
      <c r="MDO6" s="201"/>
      <c r="MDP6" s="201"/>
      <c r="MDQ6" s="201"/>
      <c r="MDR6" s="201"/>
      <c r="MDS6" s="201"/>
      <c r="MDT6" s="201"/>
      <c r="MDU6" s="54"/>
      <c r="MDV6" s="201">
        <f>INTESTAZIONE!MDV16</f>
        <v>0</v>
      </c>
      <c r="MDW6" s="201"/>
      <c r="MDX6" s="201"/>
      <c r="MDY6" s="201"/>
      <c r="MDZ6" s="201"/>
      <c r="MEA6" s="201"/>
      <c r="MEB6" s="201"/>
      <c r="MEC6" s="54"/>
      <c r="MED6" s="201">
        <f>INTESTAZIONE!MED16</f>
        <v>0</v>
      </c>
      <c r="MEE6" s="201"/>
      <c r="MEF6" s="201"/>
      <c r="MEG6" s="201"/>
      <c r="MEH6" s="201"/>
      <c r="MEI6" s="201"/>
      <c r="MEJ6" s="201"/>
      <c r="MEK6" s="54"/>
      <c r="MEL6" s="201">
        <f>INTESTAZIONE!MEL16</f>
        <v>0</v>
      </c>
      <c r="MEM6" s="201"/>
      <c r="MEN6" s="201"/>
      <c r="MEO6" s="201"/>
      <c r="MEP6" s="201"/>
      <c r="MEQ6" s="201"/>
      <c r="MER6" s="201"/>
      <c r="MES6" s="54"/>
      <c r="MET6" s="201">
        <f>INTESTAZIONE!MET16</f>
        <v>0</v>
      </c>
      <c r="MEU6" s="201"/>
      <c r="MEV6" s="201"/>
      <c r="MEW6" s="201"/>
      <c r="MEX6" s="201"/>
      <c r="MEY6" s="201"/>
      <c r="MEZ6" s="201"/>
      <c r="MFA6" s="54"/>
      <c r="MFB6" s="201">
        <f>INTESTAZIONE!MFB16</f>
        <v>0</v>
      </c>
      <c r="MFC6" s="201"/>
      <c r="MFD6" s="201"/>
      <c r="MFE6" s="201"/>
      <c r="MFF6" s="201"/>
      <c r="MFG6" s="201"/>
      <c r="MFH6" s="201"/>
      <c r="MFI6" s="54"/>
      <c r="MFJ6" s="201">
        <f>INTESTAZIONE!MFJ16</f>
        <v>0</v>
      </c>
      <c r="MFK6" s="201"/>
      <c r="MFL6" s="201"/>
      <c r="MFM6" s="201"/>
      <c r="MFN6" s="201"/>
      <c r="MFO6" s="201"/>
      <c r="MFP6" s="201"/>
      <c r="MFQ6" s="54"/>
      <c r="MFR6" s="201">
        <f>INTESTAZIONE!MFR16</f>
        <v>0</v>
      </c>
      <c r="MFS6" s="201"/>
      <c r="MFT6" s="201"/>
      <c r="MFU6" s="201"/>
      <c r="MFV6" s="201"/>
      <c r="MFW6" s="201"/>
      <c r="MFX6" s="201"/>
      <c r="MFY6" s="54"/>
      <c r="MFZ6" s="201">
        <f>INTESTAZIONE!MFZ16</f>
        <v>0</v>
      </c>
      <c r="MGA6" s="201"/>
      <c r="MGB6" s="201"/>
      <c r="MGC6" s="201"/>
      <c r="MGD6" s="201"/>
      <c r="MGE6" s="201"/>
      <c r="MGF6" s="201"/>
      <c r="MGG6" s="54"/>
      <c r="MGH6" s="201">
        <f>INTESTAZIONE!MGH16</f>
        <v>0</v>
      </c>
      <c r="MGI6" s="201"/>
      <c r="MGJ6" s="201"/>
      <c r="MGK6" s="201"/>
      <c r="MGL6" s="201"/>
      <c r="MGM6" s="201"/>
      <c r="MGN6" s="201"/>
      <c r="MGO6" s="54"/>
      <c r="MGP6" s="201">
        <f>INTESTAZIONE!MGP16</f>
        <v>0</v>
      </c>
      <c r="MGQ6" s="201"/>
      <c r="MGR6" s="201"/>
      <c r="MGS6" s="201"/>
      <c r="MGT6" s="201"/>
      <c r="MGU6" s="201"/>
      <c r="MGV6" s="201"/>
      <c r="MGW6" s="54"/>
      <c r="MGX6" s="201">
        <f>INTESTAZIONE!MGX16</f>
        <v>0</v>
      </c>
      <c r="MGY6" s="201"/>
      <c r="MGZ6" s="201"/>
      <c r="MHA6" s="201"/>
      <c r="MHB6" s="201"/>
      <c r="MHC6" s="201"/>
      <c r="MHD6" s="201"/>
      <c r="MHE6" s="54"/>
      <c r="MHF6" s="201">
        <f>INTESTAZIONE!MHF16</f>
        <v>0</v>
      </c>
      <c r="MHG6" s="201"/>
      <c r="MHH6" s="201"/>
      <c r="MHI6" s="201"/>
      <c r="MHJ6" s="201"/>
      <c r="MHK6" s="201"/>
      <c r="MHL6" s="201"/>
      <c r="MHM6" s="54"/>
      <c r="MHN6" s="201">
        <f>INTESTAZIONE!MHN16</f>
        <v>0</v>
      </c>
      <c r="MHO6" s="201"/>
      <c r="MHP6" s="201"/>
      <c r="MHQ6" s="201"/>
      <c r="MHR6" s="201"/>
      <c r="MHS6" s="201"/>
      <c r="MHT6" s="201"/>
      <c r="MHU6" s="54"/>
      <c r="MHV6" s="201">
        <f>INTESTAZIONE!MHV16</f>
        <v>0</v>
      </c>
      <c r="MHW6" s="201"/>
      <c r="MHX6" s="201"/>
      <c r="MHY6" s="201"/>
      <c r="MHZ6" s="201"/>
      <c r="MIA6" s="201"/>
      <c r="MIB6" s="201"/>
      <c r="MIC6" s="54"/>
      <c r="MID6" s="201">
        <f>INTESTAZIONE!MID16</f>
        <v>0</v>
      </c>
      <c r="MIE6" s="201"/>
      <c r="MIF6" s="201"/>
      <c r="MIG6" s="201"/>
      <c r="MIH6" s="201"/>
      <c r="MII6" s="201"/>
      <c r="MIJ6" s="201"/>
      <c r="MIK6" s="54"/>
      <c r="MIL6" s="201">
        <f>INTESTAZIONE!MIL16</f>
        <v>0</v>
      </c>
      <c r="MIM6" s="201"/>
      <c r="MIN6" s="201"/>
      <c r="MIO6" s="201"/>
      <c r="MIP6" s="201"/>
      <c r="MIQ6" s="201"/>
      <c r="MIR6" s="201"/>
      <c r="MIS6" s="54"/>
      <c r="MIT6" s="201">
        <f>INTESTAZIONE!MIT16</f>
        <v>0</v>
      </c>
      <c r="MIU6" s="201"/>
      <c r="MIV6" s="201"/>
      <c r="MIW6" s="201"/>
      <c r="MIX6" s="201"/>
      <c r="MIY6" s="201"/>
      <c r="MIZ6" s="201"/>
      <c r="MJA6" s="54"/>
      <c r="MJB6" s="201">
        <f>INTESTAZIONE!MJB16</f>
        <v>0</v>
      </c>
      <c r="MJC6" s="201"/>
      <c r="MJD6" s="201"/>
      <c r="MJE6" s="201"/>
      <c r="MJF6" s="201"/>
      <c r="MJG6" s="201"/>
      <c r="MJH6" s="201"/>
      <c r="MJI6" s="54"/>
      <c r="MJJ6" s="201">
        <f>INTESTAZIONE!MJJ16</f>
        <v>0</v>
      </c>
      <c r="MJK6" s="201"/>
      <c r="MJL6" s="201"/>
      <c r="MJM6" s="201"/>
      <c r="MJN6" s="201"/>
      <c r="MJO6" s="201"/>
      <c r="MJP6" s="201"/>
      <c r="MJQ6" s="54"/>
      <c r="MJR6" s="201">
        <f>INTESTAZIONE!MJR16</f>
        <v>0</v>
      </c>
      <c r="MJS6" s="201"/>
      <c r="MJT6" s="201"/>
      <c r="MJU6" s="201"/>
      <c r="MJV6" s="201"/>
      <c r="MJW6" s="201"/>
      <c r="MJX6" s="201"/>
      <c r="MJY6" s="54"/>
      <c r="MJZ6" s="201">
        <f>INTESTAZIONE!MJZ16</f>
        <v>0</v>
      </c>
      <c r="MKA6" s="201"/>
      <c r="MKB6" s="201"/>
      <c r="MKC6" s="201"/>
      <c r="MKD6" s="201"/>
      <c r="MKE6" s="201"/>
      <c r="MKF6" s="201"/>
      <c r="MKG6" s="54"/>
      <c r="MKH6" s="201">
        <f>INTESTAZIONE!MKH16</f>
        <v>0</v>
      </c>
      <c r="MKI6" s="201"/>
      <c r="MKJ6" s="201"/>
      <c r="MKK6" s="201"/>
      <c r="MKL6" s="201"/>
      <c r="MKM6" s="201"/>
      <c r="MKN6" s="201"/>
      <c r="MKO6" s="54"/>
      <c r="MKP6" s="201">
        <f>INTESTAZIONE!MKP16</f>
        <v>0</v>
      </c>
      <c r="MKQ6" s="201"/>
      <c r="MKR6" s="201"/>
      <c r="MKS6" s="201"/>
      <c r="MKT6" s="201"/>
      <c r="MKU6" s="201"/>
      <c r="MKV6" s="201"/>
      <c r="MKW6" s="54"/>
      <c r="MKX6" s="201">
        <f>INTESTAZIONE!MKX16</f>
        <v>0</v>
      </c>
      <c r="MKY6" s="201"/>
      <c r="MKZ6" s="201"/>
      <c r="MLA6" s="201"/>
      <c r="MLB6" s="201"/>
      <c r="MLC6" s="201"/>
      <c r="MLD6" s="201"/>
      <c r="MLE6" s="54"/>
      <c r="MLF6" s="201">
        <f>INTESTAZIONE!MLF16</f>
        <v>0</v>
      </c>
      <c r="MLG6" s="201"/>
      <c r="MLH6" s="201"/>
      <c r="MLI6" s="201"/>
      <c r="MLJ6" s="201"/>
      <c r="MLK6" s="201"/>
      <c r="MLL6" s="201"/>
      <c r="MLM6" s="54"/>
      <c r="MLN6" s="201">
        <f>INTESTAZIONE!MLN16</f>
        <v>0</v>
      </c>
      <c r="MLO6" s="201"/>
      <c r="MLP6" s="201"/>
      <c r="MLQ6" s="201"/>
      <c r="MLR6" s="201"/>
      <c r="MLS6" s="201"/>
      <c r="MLT6" s="201"/>
      <c r="MLU6" s="54"/>
      <c r="MLV6" s="201">
        <f>INTESTAZIONE!MLV16</f>
        <v>0</v>
      </c>
      <c r="MLW6" s="201"/>
      <c r="MLX6" s="201"/>
      <c r="MLY6" s="201"/>
      <c r="MLZ6" s="201"/>
      <c r="MMA6" s="201"/>
      <c r="MMB6" s="201"/>
      <c r="MMC6" s="54"/>
      <c r="MMD6" s="201">
        <f>INTESTAZIONE!MMD16</f>
        <v>0</v>
      </c>
      <c r="MME6" s="201"/>
      <c r="MMF6" s="201"/>
      <c r="MMG6" s="201"/>
      <c r="MMH6" s="201"/>
      <c r="MMI6" s="201"/>
      <c r="MMJ6" s="201"/>
      <c r="MMK6" s="54"/>
      <c r="MML6" s="201">
        <f>INTESTAZIONE!MML16</f>
        <v>0</v>
      </c>
      <c r="MMM6" s="201"/>
      <c r="MMN6" s="201"/>
      <c r="MMO6" s="201"/>
      <c r="MMP6" s="201"/>
      <c r="MMQ6" s="201"/>
      <c r="MMR6" s="201"/>
      <c r="MMS6" s="54"/>
      <c r="MMT6" s="201">
        <f>INTESTAZIONE!MMT16</f>
        <v>0</v>
      </c>
      <c r="MMU6" s="201"/>
      <c r="MMV6" s="201"/>
      <c r="MMW6" s="201"/>
      <c r="MMX6" s="201"/>
      <c r="MMY6" s="201"/>
      <c r="MMZ6" s="201"/>
      <c r="MNA6" s="54"/>
      <c r="MNB6" s="201">
        <f>INTESTAZIONE!MNB16</f>
        <v>0</v>
      </c>
      <c r="MNC6" s="201"/>
      <c r="MND6" s="201"/>
      <c r="MNE6" s="201"/>
      <c r="MNF6" s="201"/>
      <c r="MNG6" s="201"/>
      <c r="MNH6" s="201"/>
      <c r="MNI6" s="54"/>
      <c r="MNJ6" s="201">
        <f>INTESTAZIONE!MNJ16</f>
        <v>0</v>
      </c>
      <c r="MNK6" s="201"/>
      <c r="MNL6" s="201"/>
      <c r="MNM6" s="201"/>
      <c r="MNN6" s="201"/>
      <c r="MNO6" s="201"/>
      <c r="MNP6" s="201"/>
      <c r="MNQ6" s="54"/>
      <c r="MNR6" s="201">
        <f>INTESTAZIONE!MNR16</f>
        <v>0</v>
      </c>
      <c r="MNS6" s="201"/>
      <c r="MNT6" s="201"/>
      <c r="MNU6" s="201"/>
      <c r="MNV6" s="201"/>
      <c r="MNW6" s="201"/>
      <c r="MNX6" s="201"/>
      <c r="MNY6" s="54"/>
      <c r="MNZ6" s="201">
        <f>INTESTAZIONE!MNZ16</f>
        <v>0</v>
      </c>
      <c r="MOA6" s="201"/>
      <c r="MOB6" s="201"/>
      <c r="MOC6" s="201"/>
      <c r="MOD6" s="201"/>
      <c r="MOE6" s="201"/>
      <c r="MOF6" s="201"/>
      <c r="MOG6" s="54"/>
      <c r="MOH6" s="201">
        <f>INTESTAZIONE!MOH16</f>
        <v>0</v>
      </c>
      <c r="MOI6" s="201"/>
      <c r="MOJ6" s="201"/>
      <c r="MOK6" s="201"/>
      <c r="MOL6" s="201"/>
      <c r="MOM6" s="201"/>
      <c r="MON6" s="201"/>
      <c r="MOO6" s="54"/>
      <c r="MOP6" s="201">
        <f>INTESTAZIONE!MOP16</f>
        <v>0</v>
      </c>
      <c r="MOQ6" s="201"/>
      <c r="MOR6" s="201"/>
      <c r="MOS6" s="201"/>
      <c r="MOT6" s="201"/>
      <c r="MOU6" s="201"/>
      <c r="MOV6" s="201"/>
      <c r="MOW6" s="54"/>
      <c r="MOX6" s="201">
        <f>INTESTAZIONE!MOX16</f>
        <v>0</v>
      </c>
      <c r="MOY6" s="201"/>
      <c r="MOZ6" s="201"/>
      <c r="MPA6" s="201"/>
      <c r="MPB6" s="201"/>
      <c r="MPC6" s="201"/>
      <c r="MPD6" s="201"/>
      <c r="MPE6" s="54"/>
      <c r="MPF6" s="201">
        <f>INTESTAZIONE!MPF16</f>
        <v>0</v>
      </c>
      <c r="MPG6" s="201"/>
      <c r="MPH6" s="201"/>
      <c r="MPI6" s="201"/>
      <c r="MPJ6" s="201"/>
      <c r="MPK6" s="201"/>
      <c r="MPL6" s="201"/>
      <c r="MPM6" s="54"/>
      <c r="MPN6" s="201">
        <f>INTESTAZIONE!MPN16</f>
        <v>0</v>
      </c>
      <c r="MPO6" s="201"/>
      <c r="MPP6" s="201"/>
      <c r="MPQ6" s="201"/>
      <c r="MPR6" s="201"/>
      <c r="MPS6" s="201"/>
      <c r="MPT6" s="201"/>
      <c r="MPU6" s="54"/>
      <c r="MPV6" s="201">
        <f>INTESTAZIONE!MPV16</f>
        <v>0</v>
      </c>
      <c r="MPW6" s="201"/>
      <c r="MPX6" s="201"/>
      <c r="MPY6" s="201"/>
      <c r="MPZ6" s="201"/>
      <c r="MQA6" s="201"/>
      <c r="MQB6" s="201"/>
      <c r="MQC6" s="54"/>
      <c r="MQD6" s="201">
        <f>INTESTAZIONE!MQD16</f>
        <v>0</v>
      </c>
      <c r="MQE6" s="201"/>
      <c r="MQF6" s="201"/>
      <c r="MQG6" s="201"/>
      <c r="MQH6" s="201"/>
      <c r="MQI6" s="201"/>
      <c r="MQJ6" s="201"/>
      <c r="MQK6" s="54"/>
      <c r="MQL6" s="201">
        <f>INTESTAZIONE!MQL16</f>
        <v>0</v>
      </c>
      <c r="MQM6" s="201"/>
      <c r="MQN6" s="201"/>
      <c r="MQO6" s="201"/>
      <c r="MQP6" s="201"/>
      <c r="MQQ6" s="201"/>
      <c r="MQR6" s="201"/>
      <c r="MQS6" s="54"/>
      <c r="MQT6" s="201">
        <f>INTESTAZIONE!MQT16</f>
        <v>0</v>
      </c>
      <c r="MQU6" s="201"/>
      <c r="MQV6" s="201"/>
      <c r="MQW6" s="201"/>
      <c r="MQX6" s="201"/>
      <c r="MQY6" s="201"/>
      <c r="MQZ6" s="201"/>
      <c r="MRA6" s="54"/>
      <c r="MRB6" s="201">
        <f>INTESTAZIONE!MRB16</f>
        <v>0</v>
      </c>
      <c r="MRC6" s="201"/>
      <c r="MRD6" s="201"/>
      <c r="MRE6" s="201"/>
      <c r="MRF6" s="201"/>
      <c r="MRG6" s="201"/>
      <c r="MRH6" s="201"/>
      <c r="MRI6" s="54"/>
      <c r="MRJ6" s="201">
        <f>INTESTAZIONE!MRJ16</f>
        <v>0</v>
      </c>
      <c r="MRK6" s="201"/>
      <c r="MRL6" s="201"/>
      <c r="MRM6" s="201"/>
      <c r="MRN6" s="201"/>
      <c r="MRO6" s="201"/>
      <c r="MRP6" s="201"/>
      <c r="MRQ6" s="54"/>
      <c r="MRR6" s="201">
        <f>INTESTAZIONE!MRR16</f>
        <v>0</v>
      </c>
      <c r="MRS6" s="201"/>
      <c r="MRT6" s="201"/>
      <c r="MRU6" s="201"/>
      <c r="MRV6" s="201"/>
      <c r="MRW6" s="201"/>
      <c r="MRX6" s="201"/>
      <c r="MRY6" s="54"/>
      <c r="MRZ6" s="201">
        <f>INTESTAZIONE!MRZ16</f>
        <v>0</v>
      </c>
      <c r="MSA6" s="201"/>
      <c r="MSB6" s="201"/>
      <c r="MSC6" s="201"/>
      <c r="MSD6" s="201"/>
      <c r="MSE6" s="201"/>
      <c r="MSF6" s="201"/>
      <c r="MSG6" s="54"/>
      <c r="MSH6" s="201">
        <f>INTESTAZIONE!MSH16</f>
        <v>0</v>
      </c>
      <c r="MSI6" s="201"/>
      <c r="MSJ6" s="201"/>
      <c r="MSK6" s="201"/>
      <c r="MSL6" s="201"/>
      <c r="MSM6" s="201"/>
      <c r="MSN6" s="201"/>
      <c r="MSO6" s="54"/>
      <c r="MSP6" s="201">
        <f>INTESTAZIONE!MSP16</f>
        <v>0</v>
      </c>
      <c r="MSQ6" s="201"/>
      <c r="MSR6" s="201"/>
      <c r="MSS6" s="201"/>
      <c r="MST6" s="201"/>
      <c r="MSU6" s="201"/>
      <c r="MSV6" s="201"/>
      <c r="MSW6" s="54"/>
      <c r="MSX6" s="201">
        <f>INTESTAZIONE!MSX16</f>
        <v>0</v>
      </c>
      <c r="MSY6" s="201"/>
      <c r="MSZ6" s="201"/>
      <c r="MTA6" s="201"/>
      <c r="MTB6" s="201"/>
      <c r="MTC6" s="201"/>
      <c r="MTD6" s="201"/>
      <c r="MTE6" s="54"/>
      <c r="MTF6" s="201">
        <f>INTESTAZIONE!MTF16</f>
        <v>0</v>
      </c>
      <c r="MTG6" s="201"/>
      <c r="MTH6" s="201"/>
      <c r="MTI6" s="201"/>
      <c r="MTJ6" s="201"/>
      <c r="MTK6" s="201"/>
      <c r="MTL6" s="201"/>
      <c r="MTM6" s="54"/>
      <c r="MTN6" s="201">
        <f>INTESTAZIONE!MTN16</f>
        <v>0</v>
      </c>
      <c r="MTO6" s="201"/>
      <c r="MTP6" s="201"/>
      <c r="MTQ6" s="201"/>
      <c r="MTR6" s="201"/>
      <c r="MTS6" s="201"/>
      <c r="MTT6" s="201"/>
      <c r="MTU6" s="54"/>
      <c r="MTV6" s="201">
        <f>INTESTAZIONE!MTV16</f>
        <v>0</v>
      </c>
      <c r="MTW6" s="201"/>
      <c r="MTX6" s="201"/>
      <c r="MTY6" s="201"/>
      <c r="MTZ6" s="201"/>
      <c r="MUA6" s="201"/>
      <c r="MUB6" s="201"/>
      <c r="MUC6" s="54"/>
      <c r="MUD6" s="201">
        <f>INTESTAZIONE!MUD16</f>
        <v>0</v>
      </c>
      <c r="MUE6" s="201"/>
      <c r="MUF6" s="201"/>
      <c r="MUG6" s="201"/>
      <c r="MUH6" s="201"/>
      <c r="MUI6" s="201"/>
      <c r="MUJ6" s="201"/>
      <c r="MUK6" s="54"/>
      <c r="MUL6" s="201">
        <f>INTESTAZIONE!MUL16</f>
        <v>0</v>
      </c>
      <c r="MUM6" s="201"/>
      <c r="MUN6" s="201"/>
      <c r="MUO6" s="201"/>
      <c r="MUP6" s="201"/>
      <c r="MUQ6" s="201"/>
      <c r="MUR6" s="201"/>
      <c r="MUS6" s="54"/>
      <c r="MUT6" s="201">
        <f>INTESTAZIONE!MUT16</f>
        <v>0</v>
      </c>
      <c r="MUU6" s="201"/>
      <c r="MUV6" s="201"/>
      <c r="MUW6" s="201"/>
      <c r="MUX6" s="201"/>
      <c r="MUY6" s="201"/>
      <c r="MUZ6" s="201"/>
      <c r="MVA6" s="54"/>
      <c r="MVB6" s="201">
        <f>INTESTAZIONE!MVB16</f>
        <v>0</v>
      </c>
      <c r="MVC6" s="201"/>
      <c r="MVD6" s="201"/>
      <c r="MVE6" s="201"/>
      <c r="MVF6" s="201"/>
      <c r="MVG6" s="201"/>
      <c r="MVH6" s="201"/>
      <c r="MVI6" s="54"/>
      <c r="MVJ6" s="201">
        <f>INTESTAZIONE!MVJ16</f>
        <v>0</v>
      </c>
      <c r="MVK6" s="201"/>
      <c r="MVL6" s="201"/>
      <c r="MVM6" s="201"/>
      <c r="MVN6" s="201"/>
      <c r="MVO6" s="201"/>
      <c r="MVP6" s="201"/>
      <c r="MVQ6" s="54"/>
      <c r="MVR6" s="201">
        <f>INTESTAZIONE!MVR16</f>
        <v>0</v>
      </c>
      <c r="MVS6" s="201"/>
      <c r="MVT6" s="201"/>
      <c r="MVU6" s="201"/>
      <c r="MVV6" s="201"/>
      <c r="MVW6" s="201"/>
      <c r="MVX6" s="201"/>
      <c r="MVY6" s="54"/>
      <c r="MVZ6" s="201">
        <f>INTESTAZIONE!MVZ16</f>
        <v>0</v>
      </c>
      <c r="MWA6" s="201"/>
      <c r="MWB6" s="201"/>
      <c r="MWC6" s="201"/>
      <c r="MWD6" s="201"/>
      <c r="MWE6" s="201"/>
      <c r="MWF6" s="201"/>
      <c r="MWG6" s="54"/>
      <c r="MWH6" s="201">
        <f>INTESTAZIONE!MWH16</f>
        <v>0</v>
      </c>
      <c r="MWI6" s="201"/>
      <c r="MWJ6" s="201"/>
      <c r="MWK6" s="201"/>
      <c r="MWL6" s="201"/>
      <c r="MWM6" s="201"/>
      <c r="MWN6" s="201"/>
      <c r="MWO6" s="54"/>
      <c r="MWP6" s="201">
        <f>INTESTAZIONE!MWP16</f>
        <v>0</v>
      </c>
      <c r="MWQ6" s="201"/>
      <c r="MWR6" s="201"/>
      <c r="MWS6" s="201"/>
      <c r="MWT6" s="201"/>
      <c r="MWU6" s="201"/>
      <c r="MWV6" s="201"/>
      <c r="MWW6" s="54"/>
      <c r="MWX6" s="201">
        <f>INTESTAZIONE!MWX16</f>
        <v>0</v>
      </c>
      <c r="MWY6" s="201"/>
      <c r="MWZ6" s="201"/>
      <c r="MXA6" s="201"/>
      <c r="MXB6" s="201"/>
      <c r="MXC6" s="201"/>
      <c r="MXD6" s="201"/>
      <c r="MXE6" s="54"/>
      <c r="MXF6" s="201">
        <f>INTESTAZIONE!MXF16</f>
        <v>0</v>
      </c>
      <c r="MXG6" s="201"/>
      <c r="MXH6" s="201"/>
      <c r="MXI6" s="201"/>
      <c r="MXJ6" s="201"/>
      <c r="MXK6" s="201"/>
      <c r="MXL6" s="201"/>
      <c r="MXM6" s="54"/>
      <c r="MXN6" s="201">
        <f>INTESTAZIONE!MXN16</f>
        <v>0</v>
      </c>
      <c r="MXO6" s="201"/>
      <c r="MXP6" s="201"/>
      <c r="MXQ6" s="201"/>
      <c r="MXR6" s="201"/>
      <c r="MXS6" s="201"/>
      <c r="MXT6" s="201"/>
      <c r="MXU6" s="54"/>
      <c r="MXV6" s="201">
        <f>INTESTAZIONE!MXV16</f>
        <v>0</v>
      </c>
      <c r="MXW6" s="201"/>
      <c r="MXX6" s="201"/>
      <c r="MXY6" s="201"/>
      <c r="MXZ6" s="201"/>
      <c r="MYA6" s="201"/>
      <c r="MYB6" s="201"/>
      <c r="MYC6" s="54"/>
      <c r="MYD6" s="201">
        <f>INTESTAZIONE!MYD16</f>
        <v>0</v>
      </c>
      <c r="MYE6" s="201"/>
      <c r="MYF6" s="201"/>
      <c r="MYG6" s="201"/>
      <c r="MYH6" s="201"/>
      <c r="MYI6" s="201"/>
      <c r="MYJ6" s="201"/>
      <c r="MYK6" s="54"/>
      <c r="MYL6" s="201">
        <f>INTESTAZIONE!MYL16</f>
        <v>0</v>
      </c>
      <c r="MYM6" s="201"/>
      <c r="MYN6" s="201"/>
      <c r="MYO6" s="201"/>
      <c r="MYP6" s="201"/>
      <c r="MYQ6" s="201"/>
      <c r="MYR6" s="201"/>
      <c r="MYS6" s="54"/>
      <c r="MYT6" s="201">
        <f>INTESTAZIONE!MYT16</f>
        <v>0</v>
      </c>
      <c r="MYU6" s="201"/>
      <c r="MYV6" s="201"/>
      <c r="MYW6" s="201"/>
      <c r="MYX6" s="201"/>
      <c r="MYY6" s="201"/>
      <c r="MYZ6" s="201"/>
      <c r="MZA6" s="54"/>
      <c r="MZB6" s="201">
        <f>INTESTAZIONE!MZB16</f>
        <v>0</v>
      </c>
      <c r="MZC6" s="201"/>
      <c r="MZD6" s="201"/>
      <c r="MZE6" s="201"/>
      <c r="MZF6" s="201"/>
      <c r="MZG6" s="201"/>
      <c r="MZH6" s="201"/>
      <c r="MZI6" s="54"/>
      <c r="MZJ6" s="201">
        <f>INTESTAZIONE!MZJ16</f>
        <v>0</v>
      </c>
      <c r="MZK6" s="201"/>
      <c r="MZL6" s="201"/>
      <c r="MZM6" s="201"/>
      <c r="MZN6" s="201"/>
      <c r="MZO6" s="201"/>
      <c r="MZP6" s="201"/>
      <c r="MZQ6" s="54"/>
      <c r="MZR6" s="201">
        <f>INTESTAZIONE!MZR16</f>
        <v>0</v>
      </c>
      <c r="MZS6" s="201"/>
      <c r="MZT6" s="201"/>
      <c r="MZU6" s="201"/>
      <c r="MZV6" s="201"/>
      <c r="MZW6" s="201"/>
      <c r="MZX6" s="201"/>
      <c r="MZY6" s="54"/>
      <c r="MZZ6" s="201">
        <f>INTESTAZIONE!MZZ16</f>
        <v>0</v>
      </c>
      <c r="NAA6" s="201"/>
      <c r="NAB6" s="201"/>
      <c r="NAC6" s="201"/>
      <c r="NAD6" s="201"/>
      <c r="NAE6" s="201"/>
      <c r="NAF6" s="201"/>
      <c r="NAG6" s="54"/>
      <c r="NAH6" s="201">
        <f>INTESTAZIONE!NAH16</f>
        <v>0</v>
      </c>
      <c r="NAI6" s="201"/>
      <c r="NAJ6" s="201"/>
      <c r="NAK6" s="201"/>
      <c r="NAL6" s="201"/>
      <c r="NAM6" s="201"/>
      <c r="NAN6" s="201"/>
      <c r="NAO6" s="54"/>
      <c r="NAP6" s="201">
        <f>INTESTAZIONE!NAP16</f>
        <v>0</v>
      </c>
      <c r="NAQ6" s="201"/>
      <c r="NAR6" s="201"/>
      <c r="NAS6" s="201"/>
      <c r="NAT6" s="201"/>
      <c r="NAU6" s="201"/>
      <c r="NAV6" s="201"/>
      <c r="NAW6" s="54"/>
      <c r="NAX6" s="201">
        <f>INTESTAZIONE!NAX16</f>
        <v>0</v>
      </c>
      <c r="NAY6" s="201"/>
      <c r="NAZ6" s="201"/>
      <c r="NBA6" s="201"/>
      <c r="NBB6" s="201"/>
      <c r="NBC6" s="201"/>
      <c r="NBD6" s="201"/>
      <c r="NBE6" s="54"/>
      <c r="NBF6" s="201">
        <f>INTESTAZIONE!NBF16</f>
        <v>0</v>
      </c>
      <c r="NBG6" s="201"/>
      <c r="NBH6" s="201"/>
      <c r="NBI6" s="201"/>
      <c r="NBJ6" s="201"/>
      <c r="NBK6" s="201"/>
      <c r="NBL6" s="201"/>
      <c r="NBM6" s="54"/>
      <c r="NBN6" s="201">
        <f>INTESTAZIONE!NBN16</f>
        <v>0</v>
      </c>
      <c r="NBO6" s="201"/>
      <c r="NBP6" s="201"/>
      <c r="NBQ6" s="201"/>
      <c r="NBR6" s="201"/>
      <c r="NBS6" s="201"/>
      <c r="NBT6" s="201"/>
      <c r="NBU6" s="54"/>
      <c r="NBV6" s="201">
        <f>INTESTAZIONE!NBV16</f>
        <v>0</v>
      </c>
      <c r="NBW6" s="201"/>
      <c r="NBX6" s="201"/>
      <c r="NBY6" s="201"/>
      <c r="NBZ6" s="201"/>
      <c r="NCA6" s="201"/>
      <c r="NCB6" s="201"/>
      <c r="NCC6" s="54"/>
      <c r="NCD6" s="201">
        <f>INTESTAZIONE!NCD16</f>
        <v>0</v>
      </c>
      <c r="NCE6" s="201"/>
      <c r="NCF6" s="201"/>
      <c r="NCG6" s="201"/>
      <c r="NCH6" s="201"/>
      <c r="NCI6" s="201"/>
      <c r="NCJ6" s="201"/>
      <c r="NCK6" s="54"/>
      <c r="NCL6" s="201">
        <f>INTESTAZIONE!NCL16</f>
        <v>0</v>
      </c>
      <c r="NCM6" s="201"/>
      <c r="NCN6" s="201"/>
      <c r="NCO6" s="201"/>
      <c r="NCP6" s="201"/>
      <c r="NCQ6" s="201"/>
      <c r="NCR6" s="201"/>
      <c r="NCS6" s="54"/>
      <c r="NCT6" s="201">
        <f>INTESTAZIONE!NCT16</f>
        <v>0</v>
      </c>
      <c r="NCU6" s="201"/>
      <c r="NCV6" s="201"/>
      <c r="NCW6" s="201"/>
      <c r="NCX6" s="201"/>
      <c r="NCY6" s="201"/>
      <c r="NCZ6" s="201"/>
      <c r="NDA6" s="54"/>
      <c r="NDB6" s="201">
        <f>INTESTAZIONE!NDB16</f>
        <v>0</v>
      </c>
      <c r="NDC6" s="201"/>
      <c r="NDD6" s="201"/>
      <c r="NDE6" s="201"/>
      <c r="NDF6" s="201"/>
      <c r="NDG6" s="201"/>
      <c r="NDH6" s="201"/>
      <c r="NDI6" s="54"/>
      <c r="NDJ6" s="201">
        <f>INTESTAZIONE!NDJ16</f>
        <v>0</v>
      </c>
      <c r="NDK6" s="201"/>
      <c r="NDL6" s="201"/>
      <c r="NDM6" s="201"/>
      <c r="NDN6" s="201"/>
      <c r="NDO6" s="201"/>
      <c r="NDP6" s="201"/>
      <c r="NDQ6" s="54"/>
      <c r="NDR6" s="201">
        <f>INTESTAZIONE!NDR16</f>
        <v>0</v>
      </c>
      <c r="NDS6" s="201"/>
      <c r="NDT6" s="201"/>
      <c r="NDU6" s="201"/>
      <c r="NDV6" s="201"/>
      <c r="NDW6" s="201"/>
      <c r="NDX6" s="201"/>
      <c r="NDY6" s="54"/>
      <c r="NDZ6" s="201">
        <f>INTESTAZIONE!NDZ16</f>
        <v>0</v>
      </c>
      <c r="NEA6" s="201"/>
      <c r="NEB6" s="201"/>
      <c r="NEC6" s="201"/>
      <c r="NED6" s="201"/>
      <c r="NEE6" s="201"/>
      <c r="NEF6" s="201"/>
      <c r="NEG6" s="54"/>
      <c r="NEH6" s="201">
        <f>INTESTAZIONE!NEH16</f>
        <v>0</v>
      </c>
      <c r="NEI6" s="201"/>
      <c r="NEJ6" s="201"/>
      <c r="NEK6" s="201"/>
      <c r="NEL6" s="201"/>
      <c r="NEM6" s="201"/>
      <c r="NEN6" s="201"/>
      <c r="NEO6" s="54"/>
      <c r="NEP6" s="201">
        <f>INTESTAZIONE!NEP16</f>
        <v>0</v>
      </c>
      <c r="NEQ6" s="201"/>
      <c r="NER6" s="201"/>
      <c r="NES6" s="201"/>
      <c r="NET6" s="201"/>
      <c r="NEU6" s="201"/>
      <c r="NEV6" s="201"/>
      <c r="NEW6" s="54"/>
      <c r="NEX6" s="201">
        <f>INTESTAZIONE!NEX16</f>
        <v>0</v>
      </c>
      <c r="NEY6" s="201"/>
      <c r="NEZ6" s="201"/>
      <c r="NFA6" s="201"/>
      <c r="NFB6" s="201"/>
      <c r="NFC6" s="201"/>
      <c r="NFD6" s="201"/>
      <c r="NFE6" s="54"/>
      <c r="NFF6" s="201">
        <f>INTESTAZIONE!NFF16</f>
        <v>0</v>
      </c>
      <c r="NFG6" s="201"/>
      <c r="NFH6" s="201"/>
      <c r="NFI6" s="201"/>
      <c r="NFJ6" s="201"/>
      <c r="NFK6" s="201"/>
      <c r="NFL6" s="201"/>
      <c r="NFM6" s="54"/>
      <c r="NFN6" s="201">
        <f>INTESTAZIONE!NFN16</f>
        <v>0</v>
      </c>
      <c r="NFO6" s="201"/>
      <c r="NFP6" s="201"/>
      <c r="NFQ6" s="201"/>
      <c r="NFR6" s="201"/>
      <c r="NFS6" s="201"/>
      <c r="NFT6" s="201"/>
      <c r="NFU6" s="54"/>
      <c r="NFV6" s="201">
        <f>INTESTAZIONE!NFV16</f>
        <v>0</v>
      </c>
      <c r="NFW6" s="201"/>
      <c r="NFX6" s="201"/>
      <c r="NFY6" s="201"/>
      <c r="NFZ6" s="201"/>
      <c r="NGA6" s="201"/>
      <c r="NGB6" s="201"/>
      <c r="NGC6" s="54"/>
      <c r="NGD6" s="201">
        <f>INTESTAZIONE!NGD16</f>
        <v>0</v>
      </c>
      <c r="NGE6" s="201"/>
      <c r="NGF6" s="201"/>
      <c r="NGG6" s="201"/>
      <c r="NGH6" s="201"/>
      <c r="NGI6" s="201"/>
      <c r="NGJ6" s="201"/>
      <c r="NGK6" s="54"/>
      <c r="NGL6" s="201">
        <f>INTESTAZIONE!NGL16</f>
        <v>0</v>
      </c>
      <c r="NGM6" s="201"/>
      <c r="NGN6" s="201"/>
      <c r="NGO6" s="201"/>
      <c r="NGP6" s="201"/>
      <c r="NGQ6" s="201"/>
      <c r="NGR6" s="201"/>
      <c r="NGS6" s="54"/>
      <c r="NGT6" s="201">
        <f>INTESTAZIONE!NGT16</f>
        <v>0</v>
      </c>
      <c r="NGU6" s="201"/>
      <c r="NGV6" s="201"/>
      <c r="NGW6" s="201"/>
      <c r="NGX6" s="201"/>
      <c r="NGY6" s="201"/>
      <c r="NGZ6" s="201"/>
      <c r="NHA6" s="54"/>
      <c r="NHB6" s="201">
        <f>INTESTAZIONE!NHB16</f>
        <v>0</v>
      </c>
      <c r="NHC6" s="201"/>
      <c r="NHD6" s="201"/>
      <c r="NHE6" s="201"/>
      <c r="NHF6" s="201"/>
      <c r="NHG6" s="201"/>
      <c r="NHH6" s="201"/>
      <c r="NHI6" s="54"/>
      <c r="NHJ6" s="201">
        <f>INTESTAZIONE!NHJ16</f>
        <v>0</v>
      </c>
      <c r="NHK6" s="201"/>
      <c r="NHL6" s="201"/>
      <c r="NHM6" s="201"/>
      <c r="NHN6" s="201"/>
      <c r="NHO6" s="201"/>
      <c r="NHP6" s="201"/>
      <c r="NHQ6" s="54"/>
      <c r="NHR6" s="201">
        <f>INTESTAZIONE!NHR16</f>
        <v>0</v>
      </c>
      <c r="NHS6" s="201"/>
      <c r="NHT6" s="201"/>
      <c r="NHU6" s="201"/>
      <c r="NHV6" s="201"/>
      <c r="NHW6" s="201"/>
      <c r="NHX6" s="201"/>
      <c r="NHY6" s="54"/>
      <c r="NHZ6" s="201">
        <f>INTESTAZIONE!NHZ16</f>
        <v>0</v>
      </c>
      <c r="NIA6" s="201"/>
      <c r="NIB6" s="201"/>
      <c r="NIC6" s="201"/>
      <c r="NID6" s="201"/>
      <c r="NIE6" s="201"/>
      <c r="NIF6" s="201"/>
      <c r="NIG6" s="54"/>
      <c r="NIH6" s="201">
        <f>INTESTAZIONE!NIH16</f>
        <v>0</v>
      </c>
      <c r="NII6" s="201"/>
      <c r="NIJ6" s="201"/>
      <c r="NIK6" s="201"/>
      <c r="NIL6" s="201"/>
      <c r="NIM6" s="201"/>
      <c r="NIN6" s="201"/>
      <c r="NIO6" s="54"/>
      <c r="NIP6" s="201">
        <f>INTESTAZIONE!NIP16</f>
        <v>0</v>
      </c>
      <c r="NIQ6" s="201"/>
      <c r="NIR6" s="201"/>
      <c r="NIS6" s="201"/>
      <c r="NIT6" s="201"/>
      <c r="NIU6" s="201"/>
      <c r="NIV6" s="201"/>
      <c r="NIW6" s="54"/>
      <c r="NIX6" s="201">
        <f>INTESTAZIONE!NIX16</f>
        <v>0</v>
      </c>
      <c r="NIY6" s="201"/>
      <c r="NIZ6" s="201"/>
      <c r="NJA6" s="201"/>
      <c r="NJB6" s="201"/>
      <c r="NJC6" s="201"/>
      <c r="NJD6" s="201"/>
      <c r="NJE6" s="54"/>
      <c r="NJF6" s="201">
        <f>INTESTAZIONE!NJF16</f>
        <v>0</v>
      </c>
      <c r="NJG6" s="201"/>
      <c r="NJH6" s="201"/>
      <c r="NJI6" s="201"/>
      <c r="NJJ6" s="201"/>
      <c r="NJK6" s="201"/>
      <c r="NJL6" s="201"/>
      <c r="NJM6" s="54"/>
      <c r="NJN6" s="201">
        <f>INTESTAZIONE!NJN16</f>
        <v>0</v>
      </c>
      <c r="NJO6" s="201"/>
      <c r="NJP6" s="201"/>
      <c r="NJQ6" s="201"/>
      <c r="NJR6" s="201"/>
      <c r="NJS6" s="201"/>
      <c r="NJT6" s="201"/>
      <c r="NJU6" s="54"/>
      <c r="NJV6" s="201">
        <f>INTESTAZIONE!NJV16</f>
        <v>0</v>
      </c>
      <c r="NJW6" s="201"/>
      <c r="NJX6" s="201"/>
      <c r="NJY6" s="201"/>
      <c r="NJZ6" s="201"/>
      <c r="NKA6" s="201"/>
      <c r="NKB6" s="201"/>
      <c r="NKC6" s="54"/>
      <c r="NKD6" s="201">
        <f>INTESTAZIONE!NKD16</f>
        <v>0</v>
      </c>
      <c r="NKE6" s="201"/>
      <c r="NKF6" s="201"/>
      <c r="NKG6" s="201"/>
      <c r="NKH6" s="201"/>
      <c r="NKI6" s="201"/>
      <c r="NKJ6" s="201"/>
      <c r="NKK6" s="54"/>
      <c r="NKL6" s="201">
        <f>INTESTAZIONE!NKL16</f>
        <v>0</v>
      </c>
      <c r="NKM6" s="201"/>
      <c r="NKN6" s="201"/>
      <c r="NKO6" s="201"/>
      <c r="NKP6" s="201"/>
      <c r="NKQ6" s="201"/>
      <c r="NKR6" s="201"/>
      <c r="NKS6" s="54"/>
      <c r="NKT6" s="201">
        <f>INTESTAZIONE!NKT16</f>
        <v>0</v>
      </c>
      <c r="NKU6" s="201"/>
      <c r="NKV6" s="201"/>
      <c r="NKW6" s="201"/>
      <c r="NKX6" s="201"/>
      <c r="NKY6" s="201"/>
      <c r="NKZ6" s="201"/>
      <c r="NLA6" s="54"/>
      <c r="NLB6" s="201">
        <f>INTESTAZIONE!NLB16</f>
        <v>0</v>
      </c>
      <c r="NLC6" s="201"/>
      <c r="NLD6" s="201"/>
      <c r="NLE6" s="201"/>
      <c r="NLF6" s="201"/>
      <c r="NLG6" s="201"/>
      <c r="NLH6" s="201"/>
      <c r="NLI6" s="54"/>
      <c r="NLJ6" s="201">
        <f>INTESTAZIONE!NLJ16</f>
        <v>0</v>
      </c>
      <c r="NLK6" s="201"/>
      <c r="NLL6" s="201"/>
      <c r="NLM6" s="201"/>
      <c r="NLN6" s="201"/>
      <c r="NLO6" s="201"/>
      <c r="NLP6" s="201"/>
      <c r="NLQ6" s="54"/>
      <c r="NLR6" s="201">
        <f>INTESTAZIONE!NLR16</f>
        <v>0</v>
      </c>
      <c r="NLS6" s="201"/>
      <c r="NLT6" s="201"/>
      <c r="NLU6" s="201"/>
      <c r="NLV6" s="201"/>
      <c r="NLW6" s="201"/>
      <c r="NLX6" s="201"/>
      <c r="NLY6" s="54"/>
      <c r="NLZ6" s="201">
        <f>INTESTAZIONE!NLZ16</f>
        <v>0</v>
      </c>
      <c r="NMA6" s="201"/>
      <c r="NMB6" s="201"/>
      <c r="NMC6" s="201"/>
      <c r="NMD6" s="201"/>
      <c r="NME6" s="201"/>
      <c r="NMF6" s="201"/>
      <c r="NMG6" s="54"/>
      <c r="NMH6" s="201">
        <f>INTESTAZIONE!NMH16</f>
        <v>0</v>
      </c>
      <c r="NMI6" s="201"/>
      <c r="NMJ6" s="201"/>
      <c r="NMK6" s="201"/>
      <c r="NML6" s="201"/>
      <c r="NMM6" s="201"/>
      <c r="NMN6" s="201"/>
      <c r="NMO6" s="54"/>
      <c r="NMP6" s="201">
        <f>INTESTAZIONE!NMP16</f>
        <v>0</v>
      </c>
      <c r="NMQ6" s="201"/>
      <c r="NMR6" s="201"/>
      <c r="NMS6" s="201"/>
      <c r="NMT6" s="201"/>
      <c r="NMU6" s="201"/>
      <c r="NMV6" s="201"/>
      <c r="NMW6" s="54"/>
      <c r="NMX6" s="201">
        <f>INTESTAZIONE!NMX16</f>
        <v>0</v>
      </c>
      <c r="NMY6" s="201"/>
      <c r="NMZ6" s="201"/>
      <c r="NNA6" s="201"/>
      <c r="NNB6" s="201"/>
      <c r="NNC6" s="201"/>
      <c r="NND6" s="201"/>
      <c r="NNE6" s="54"/>
      <c r="NNF6" s="201">
        <f>INTESTAZIONE!NNF16</f>
        <v>0</v>
      </c>
      <c r="NNG6" s="201"/>
      <c r="NNH6" s="201"/>
      <c r="NNI6" s="201"/>
      <c r="NNJ6" s="201"/>
      <c r="NNK6" s="201"/>
      <c r="NNL6" s="201"/>
      <c r="NNM6" s="54"/>
      <c r="NNN6" s="201">
        <f>INTESTAZIONE!NNN16</f>
        <v>0</v>
      </c>
      <c r="NNO6" s="201"/>
      <c r="NNP6" s="201"/>
      <c r="NNQ6" s="201"/>
      <c r="NNR6" s="201"/>
      <c r="NNS6" s="201"/>
      <c r="NNT6" s="201"/>
      <c r="NNU6" s="54"/>
      <c r="NNV6" s="201">
        <f>INTESTAZIONE!NNV16</f>
        <v>0</v>
      </c>
      <c r="NNW6" s="201"/>
      <c r="NNX6" s="201"/>
      <c r="NNY6" s="201"/>
      <c r="NNZ6" s="201"/>
      <c r="NOA6" s="201"/>
      <c r="NOB6" s="201"/>
      <c r="NOC6" s="54"/>
      <c r="NOD6" s="201">
        <f>INTESTAZIONE!NOD16</f>
        <v>0</v>
      </c>
      <c r="NOE6" s="201"/>
      <c r="NOF6" s="201"/>
      <c r="NOG6" s="201"/>
      <c r="NOH6" s="201"/>
      <c r="NOI6" s="201"/>
      <c r="NOJ6" s="201"/>
      <c r="NOK6" s="54"/>
      <c r="NOL6" s="201">
        <f>INTESTAZIONE!NOL16</f>
        <v>0</v>
      </c>
      <c r="NOM6" s="201"/>
      <c r="NON6" s="201"/>
      <c r="NOO6" s="201"/>
      <c r="NOP6" s="201"/>
      <c r="NOQ6" s="201"/>
      <c r="NOR6" s="201"/>
      <c r="NOS6" s="54"/>
      <c r="NOT6" s="201">
        <f>INTESTAZIONE!NOT16</f>
        <v>0</v>
      </c>
      <c r="NOU6" s="201"/>
      <c r="NOV6" s="201"/>
      <c r="NOW6" s="201"/>
      <c r="NOX6" s="201"/>
      <c r="NOY6" s="201"/>
      <c r="NOZ6" s="201"/>
      <c r="NPA6" s="54"/>
      <c r="NPB6" s="201">
        <f>INTESTAZIONE!NPB16</f>
        <v>0</v>
      </c>
      <c r="NPC6" s="201"/>
      <c r="NPD6" s="201"/>
      <c r="NPE6" s="201"/>
      <c r="NPF6" s="201"/>
      <c r="NPG6" s="201"/>
      <c r="NPH6" s="201"/>
      <c r="NPI6" s="54"/>
      <c r="NPJ6" s="201">
        <f>INTESTAZIONE!NPJ16</f>
        <v>0</v>
      </c>
      <c r="NPK6" s="201"/>
      <c r="NPL6" s="201"/>
      <c r="NPM6" s="201"/>
      <c r="NPN6" s="201"/>
      <c r="NPO6" s="201"/>
      <c r="NPP6" s="201"/>
      <c r="NPQ6" s="54"/>
      <c r="NPR6" s="201">
        <f>INTESTAZIONE!NPR16</f>
        <v>0</v>
      </c>
      <c r="NPS6" s="201"/>
      <c r="NPT6" s="201"/>
      <c r="NPU6" s="201"/>
      <c r="NPV6" s="201"/>
      <c r="NPW6" s="201"/>
      <c r="NPX6" s="201"/>
      <c r="NPY6" s="54"/>
      <c r="NPZ6" s="201">
        <f>INTESTAZIONE!NPZ16</f>
        <v>0</v>
      </c>
      <c r="NQA6" s="201"/>
      <c r="NQB6" s="201"/>
      <c r="NQC6" s="201"/>
      <c r="NQD6" s="201"/>
      <c r="NQE6" s="201"/>
      <c r="NQF6" s="201"/>
      <c r="NQG6" s="54"/>
      <c r="NQH6" s="201">
        <f>INTESTAZIONE!NQH16</f>
        <v>0</v>
      </c>
      <c r="NQI6" s="201"/>
      <c r="NQJ6" s="201"/>
      <c r="NQK6" s="201"/>
      <c r="NQL6" s="201"/>
      <c r="NQM6" s="201"/>
      <c r="NQN6" s="201"/>
      <c r="NQO6" s="54"/>
      <c r="NQP6" s="201">
        <f>INTESTAZIONE!NQP16</f>
        <v>0</v>
      </c>
      <c r="NQQ6" s="201"/>
      <c r="NQR6" s="201"/>
      <c r="NQS6" s="201"/>
      <c r="NQT6" s="201"/>
      <c r="NQU6" s="201"/>
      <c r="NQV6" s="201"/>
      <c r="NQW6" s="54"/>
      <c r="NQX6" s="201">
        <f>INTESTAZIONE!NQX16</f>
        <v>0</v>
      </c>
      <c r="NQY6" s="201"/>
      <c r="NQZ6" s="201"/>
      <c r="NRA6" s="201"/>
      <c r="NRB6" s="201"/>
      <c r="NRC6" s="201"/>
      <c r="NRD6" s="201"/>
      <c r="NRE6" s="54"/>
      <c r="NRF6" s="201">
        <f>INTESTAZIONE!NRF16</f>
        <v>0</v>
      </c>
      <c r="NRG6" s="201"/>
      <c r="NRH6" s="201"/>
      <c r="NRI6" s="201"/>
      <c r="NRJ6" s="201"/>
      <c r="NRK6" s="201"/>
      <c r="NRL6" s="201"/>
      <c r="NRM6" s="54"/>
      <c r="NRN6" s="201">
        <f>INTESTAZIONE!NRN16</f>
        <v>0</v>
      </c>
      <c r="NRO6" s="201"/>
      <c r="NRP6" s="201"/>
      <c r="NRQ6" s="201"/>
      <c r="NRR6" s="201"/>
      <c r="NRS6" s="201"/>
      <c r="NRT6" s="201"/>
      <c r="NRU6" s="54"/>
      <c r="NRV6" s="201">
        <f>INTESTAZIONE!NRV16</f>
        <v>0</v>
      </c>
      <c r="NRW6" s="201"/>
      <c r="NRX6" s="201"/>
      <c r="NRY6" s="201"/>
      <c r="NRZ6" s="201"/>
      <c r="NSA6" s="201"/>
      <c r="NSB6" s="201"/>
      <c r="NSC6" s="54"/>
      <c r="NSD6" s="201">
        <f>INTESTAZIONE!NSD16</f>
        <v>0</v>
      </c>
      <c r="NSE6" s="201"/>
      <c r="NSF6" s="201"/>
      <c r="NSG6" s="201"/>
      <c r="NSH6" s="201"/>
      <c r="NSI6" s="201"/>
      <c r="NSJ6" s="201"/>
      <c r="NSK6" s="54"/>
      <c r="NSL6" s="201">
        <f>INTESTAZIONE!NSL16</f>
        <v>0</v>
      </c>
      <c r="NSM6" s="201"/>
      <c r="NSN6" s="201"/>
      <c r="NSO6" s="201"/>
      <c r="NSP6" s="201"/>
      <c r="NSQ6" s="201"/>
      <c r="NSR6" s="201"/>
      <c r="NSS6" s="54"/>
      <c r="NST6" s="201">
        <f>INTESTAZIONE!NST16</f>
        <v>0</v>
      </c>
      <c r="NSU6" s="201"/>
      <c r="NSV6" s="201"/>
      <c r="NSW6" s="201"/>
      <c r="NSX6" s="201"/>
      <c r="NSY6" s="201"/>
      <c r="NSZ6" s="201"/>
      <c r="NTA6" s="54"/>
      <c r="NTB6" s="201">
        <f>INTESTAZIONE!NTB16</f>
        <v>0</v>
      </c>
      <c r="NTC6" s="201"/>
      <c r="NTD6" s="201"/>
      <c r="NTE6" s="201"/>
      <c r="NTF6" s="201"/>
      <c r="NTG6" s="201"/>
      <c r="NTH6" s="201"/>
      <c r="NTI6" s="54"/>
      <c r="NTJ6" s="201">
        <f>INTESTAZIONE!NTJ16</f>
        <v>0</v>
      </c>
      <c r="NTK6" s="201"/>
      <c r="NTL6" s="201"/>
      <c r="NTM6" s="201"/>
      <c r="NTN6" s="201"/>
      <c r="NTO6" s="201"/>
      <c r="NTP6" s="201"/>
      <c r="NTQ6" s="54"/>
      <c r="NTR6" s="201">
        <f>INTESTAZIONE!NTR16</f>
        <v>0</v>
      </c>
      <c r="NTS6" s="201"/>
      <c r="NTT6" s="201"/>
      <c r="NTU6" s="201"/>
      <c r="NTV6" s="201"/>
      <c r="NTW6" s="201"/>
      <c r="NTX6" s="201"/>
      <c r="NTY6" s="54"/>
      <c r="NTZ6" s="201">
        <f>INTESTAZIONE!NTZ16</f>
        <v>0</v>
      </c>
      <c r="NUA6" s="201"/>
      <c r="NUB6" s="201"/>
      <c r="NUC6" s="201"/>
      <c r="NUD6" s="201"/>
      <c r="NUE6" s="201"/>
      <c r="NUF6" s="201"/>
      <c r="NUG6" s="54"/>
      <c r="NUH6" s="201">
        <f>INTESTAZIONE!NUH16</f>
        <v>0</v>
      </c>
      <c r="NUI6" s="201"/>
      <c r="NUJ6" s="201"/>
      <c r="NUK6" s="201"/>
      <c r="NUL6" s="201"/>
      <c r="NUM6" s="201"/>
      <c r="NUN6" s="201"/>
      <c r="NUO6" s="54"/>
      <c r="NUP6" s="201">
        <f>INTESTAZIONE!NUP16</f>
        <v>0</v>
      </c>
      <c r="NUQ6" s="201"/>
      <c r="NUR6" s="201"/>
      <c r="NUS6" s="201"/>
      <c r="NUT6" s="201"/>
      <c r="NUU6" s="201"/>
      <c r="NUV6" s="201"/>
      <c r="NUW6" s="54"/>
      <c r="NUX6" s="201">
        <f>INTESTAZIONE!NUX16</f>
        <v>0</v>
      </c>
      <c r="NUY6" s="201"/>
      <c r="NUZ6" s="201"/>
      <c r="NVA6" s="201"/>
      <c r="NVB6" s="201"/>
      <c r="NVC6" s="201"/>
      <c r="NVD6" s="201"/>
      <c r="NVE6" s="54"/>
      <c r="NVF6" s="201">
        <f>INTESTAZIONE!NVF16</f>
        <v>0</v>
      </c>
      <c r="NVG6" s="201"/>
      <c r="NVH6" s="201"/>
      <c r="NVI6" s="201"/>
      <c r="NVJ6" s="201"/>
      <c r="NVK6" s="201"/>
      <c r="NVL6" s="201"/>
      <c r="NVM6" s="54"/>
      <c r="NVN6" s="201">
        <f>INTESTAZIONE!NVN16</f>
        <v>0</v>
      </c>
      <c r="NVO6" s="201"/>
      <c r="NVP6" s="201"/>
      <c r="NVQ6" s="201"/>
      <c r="NVR6" s="201"/>
      <c r="NVS6" s="201"/>
      <c r="NVT6" s="201"/>
      <c r="NVU6" s="54"/>
      <c r="NVV6" s="201">
        <f>INTESTAZIONE!NVV16</f>
        <v>0</v>
      </c>
      <c r="NVW6" s="201"/>
      <c r="NVX6" s="201"/>
      <c r="NVY6" s="201"/>
      <c r="NVZ6" s="201"/>
      <c r="NWA6" s="201"/>
      <c r="NWB6" s="201"/>
      <c r="NWC6" s="54"/>
      <c r="NWD6" s="201">
        <f>INTESTAZIONE!NWD16</f>
        <v>0</v>
      </c>
      <c r="NWE6" s="201"/>
      <c r="NWF6" s="201"/>
      <c r="NWG6" s="201"/>
      <c r="NWH6" s="201"/>
      <c r="NWI6" s="201"/>
      <c r="NWJ6" s="201"/>
      <c r="NWK6" s="54"/>
      <c r="NWL6" s="201">
        <f>INTESTAZIONE!NWL16</f>
        <v>0</v>
      </c>
      <c r="NWM6" s="201"/>
      <c r="NWN6" s="201"/>
      <c r="NWO6" s="201"/>
      <c r="NWP6" s="201"/>
      <c r="NWQ6" s="201"/>
      <c r="NWR6" s="201"/>
      <c r="NWS6" s="54"/>
      <c r="NWT6" s="201">
        <f>INTESTAZIONE!NWT16</f>
        <v>0</v>
      </c>
      <c r="NWU6" s="201"/>
      <c r="NWV6" s="201"/>
      <c r="NWW6" s="201"/>
      <c r="NWX6" s="201"/>
      <c r="NWY6" s="201"/>
      <c r="NWZ6" s="201"/>
      <c r="NXA6" s="54"/>
      <c r="NXB6" s="201">
        <f>INTESTAZIONE!NXB16</f>
        <v>0</v>
      </c>
      <c r="NXC6" s="201"/>
      <c r="NXD6" s="201"/>
      <c r="NXE6" s="201"/>
      <c r="NXF6" s="201"/>
      <c r="NXG6" s="201"/>
      <c r="NXH6" s="201"/>
      <c r="NXI6" s="54"/>
      <c r="NXJ6" s="201">
        <f>INTESTAZIONE!NXJ16</f>
        <v>0</v>
      </c>
      <c r="NXK6" s="201"/>
      <c r="NXL6" s="201"/>
      <c r="NXM6" s="201"/>
      <c r="NXN6" s="201"/>
      <c r="NXO6" s="201"/>
      <c r="NXP6" s="201"/>
      <c r="NXQ6" s="54"/>
      <c r="NXR6" s="201">
        <f>INTESTAZIONE!NXR16</f>
        <v>0</v>
      </c>
      <c r="NXS6" s="201"/>
      <c r="NXT6" s="201"/>
      <c r="NXU6" s="201"/>
      <c r="NXV6" s="201"/>
      <c r="NXW6" s="201"/>
      <c r="NXX6" s="201"/>
      <c r="NXY6" s="54"/>
      <c r="NXZ6" s="201">
        <f>INTESTAZIONE!NXZ16</f>
        <v>0</v>
      </c>
      <c r="NYA6" s="201"/>
      <c r="NYB6" s="201"/>
      <c r="NYC6" s="201"/>
      <c r="NYD6" s="201"/>
      <c r="NYE6" s="201"/>
      <c r="NYF6" s="201"/>
      <c r="NYG6" s="54"/>
      <c r="NYH6" s="201">
        <f>INTESTAZIONE!NYH16</f>
        <v>0</v>
      </c>
      <c r="NYI6" s="201"/>
      <c r="NYJ6" s="201"/>
      <c r="NYK6" s="201"/>
      <c r="NYL6" s="201"/>
      <c r="NYM6" s="201"/>
      <c r="NYN6" s="201"/>
      <c r="NYO6" s="54"/>
      <c r="NYP6" s="201">
        <f>INTESTAZIONE!NYP16</f>
        <v>0</v>
      </c>
      <c r="NYQ6" s="201"/>
      <c r="NYR6" s="201"/>
      <c r="NYS6" s="201"/>
      <c r="NYT6" s="201"/>
      <c r="NYU6" s="201"/>
      <c r="NYV6" s="201"/>
      <c r="NYW6" s="54"/>
      <c r="NYX6" s="201">
        <f>INTESTAZIONE!NYX16</f>
        <v>0</v>
      </c>
      <c r="NYY6" s="201"/>
      <c r="NYZ6" s="201"/>
      <c r="NZA6" s="201"/>
      <c r="NZB6" s="201"/>
      <c r="NZC6" s="201"/>
      <c r="NZD6" s="201"/>
      <c r="NZE6" s="54"/>
      <c r="NZF6" s="201">
        <f>INTESTAZIONE!NZF16</f>
        <v>0</v>
      </c>
      <c r="NZG6" s="201"/>
      <c r="NZH6" s="201"/>
      <c r="NZI6" s="201"/>
      <c r="NZJ6" s="201"/>
      <c r="NZK6" s="201"/>
      <c r="NZL6" s="201"/>
      <c r="NZM6" s="54"/>
      <c r="NZN6" s="201">
        <f>INTESTAZIONE!NZN16</f>
        <v>0</v>
      </c>
      <c r="NZO6" s="201"/>
      <c r="NZP6" s="201"/>
      <c r="NZQ6" s="201"/>
      <c r="NZR6" s="201"/>
      <c r="NZS6" s="201"/>
      <c r="NZT6" s="201"/>
      <c r="NZU6" s="54"/>
      <c r="NZV6" s="201">
        <f>INTESTAZIONE!NZV16</f>
        <v>0</v>
      </c>
      <c r="NZW6" s="201"/>
      <c r="NZX6" s="201"/>
      <c r="NZY6" s="201"/>
      <c r="NZZ6" s="201"/>
      <c r="OAA6" s="201"/>
      <c r="OAB6" s="201"/>
      <c r="OAC6" s="54"/>
      <c r="OAD6" s="201">
        <f>INTESTAZIONE!OAD16</f>
        <v>0</v>
      </c>
      <c r="OAE6" s="201"/>
      <c r="OAF6" s="201"/>
      <c r="OAG6" s="201"/>
      <c r="OAH6" s="201"/>
      <c r="OAI6" s="201"/>
      <c r="OAJ6" s="201"/>
      <c r="OAK6" s="54"/>
      <c r="OAL6" s="201">
        <f>INTESTAZIONE!OAL16</f>
        <v>0</v>
      </c>
      <c r="OAM6" s="201"/>
      <c r="OAN6" s="201"/>
      <c r="OAO6" s="201"/>
      <c r="OAP6" s="201"/>
      <c r="OAQ6" s="201"/>
      <c r="OAR6" s="201"/>
      <c r="OAS6" s="54"/>
      <c r="OAT6" s="201">
        <f>INTESTAZIONE!OAT16</f>
        <v>0</v>
      </c>
      <c r="OAU6" s="201"/>
      <c r="OAV6" s="201"/>
      <c r="OAW6" s="201"/>
      <c r="OAX6" s="201"/>
      <c r="OAY6" s="201"/>
      <c r="OAZ6" s="201"/>
      <c r="OBA6" s="54"/>
      <c r="OBB6" s="201">
        <f>INTESTAZIONE!OBB16</f>
        <v>0</v>
      </c>
      <c r="OBC6" s="201"/>
      <c r="OBD6" s="201"/>
      <c r="OBE6" s="201"/>
      <c r="OBF6" s="201"/>
      <c r="OBG6" s="201"/>
      <c r="OBH6" s="201"/>
      <c r="OBI6" s="54"/>
      <c r="OBJ6" s="201">
        <f>INTESTAZIONE!OBJ16</f>
        <v>0</v>
      </c>
      <c r="OBK6" s="201"/>
      <c r="OBL6" s="201"/>
      <c r="OBM6" s="201"/>
      <c r="OBN6" s="201"/>
      <c r="OBO6" s="201"/>
      <c r="OBP6" s="201"/>
      <c r="OBQ6" s="54"/>
      <c r="OBR6" s="201">
        <f>INTESTAZIONE!OBR16</f>
        <v>0</v>
      </c>
      <c r="OBS6" s="201"/>
      <c r="OBT6" s="201"/>
      <c r="OBU6" s="201"/>
      <c r="OBV6" s="201"/>
      <c r="OBW6" s="201"/>
      <c r="OBX6" s="201"/>
      <c r="OBY6" s="54"/>
      <c r="OBZ6" s="201">
        <f>INTESTAZIONE!OBZ16</f>
        <v>0</v>
      </c>
      <c r="OCA6" s="201"/>
      <c r="OCB6" s="201"/>
      <c r="OCC6" s="201"/>
      <c r="OCD6" s="201"/>
      <c r="OCE6" s="201"/>
      <c r="OCF6" s="201"/>
      <c r="OCG6" s="54"/>
      <c r="OCH6" s="201">
        <f>INTESTAZIONE!OCH16</f>
        <v>0</v>
      </c>
      <c r="OCI6" s="201"/>
      <c r="OCJ6" s="201"/>
      <c r="OCK6" s="201"/>
      <c r="OCL6" s="201"/>
      <c r="OCM6" s="201"/>
      <c r="OCN6" s="201"/>
      <c r="OCO6" s="54"/>
      <c r="OCP6" s="201">
        <f>INTESTAZIONE!OCP16</f>
        <v>0</v>
      </c>
      <c r="OCQ6" s="201"/>
      <c r="OCR6" s="201"/>
      <c r="OCS6" s="201"/>
      <c r="OCT6" s="201"/>
      <c r="OCU6" s="201"/>
      <c r="OCV6" s="201"/>
      <c r="OCW6" s="54"/>
      <c r="OCX6" s="201">
        <f>INTESTAZIONE!OCX16</f>
        <v>0</v>
      </c>
      <c r="OCY6" s="201"/>
      <c r="OCZ6" s="201"/>
      <c r="ODA6" s="201"/>
      <c r="ODB6" s="201"/>
      <c r="ODC6" s="201"/>
      <c r="ODD6" s="201"/>
      <c r="ODE6" s="54"/>
      <c r="ODF6" s="201">
        <f>INTESTAZIONE!ODF16</f>
        <v>0</v>
      </c>
      <c r="ODG6" s="201"/>
      <c r="ODH6" s="201"/>
      <c r="ODI6" s="201"/>
      <c r="ODJ6" s="201"/>
      <c r="ODK6" s="201"/>
      <c r="ODL6" s="201"/>
      <c r="ODM6" s="54"/>
      <c r="ODN6" s="201">
        <f>INTESTAZIONE!ODN16</f>
        <v>0</v>
      </c>
      <c r="ODO6" s="201"/>
      <c r="ODP6" s="201"/>
      <c r="ODQ6" s="201"/>
      <c r="ODR6" s="201"/>
      <c r="ODS6" s="201"/>
      <c r="ODT6" s="201"/>
      <c r="ODU6" s="54"/>
      <c r="ODV6" s="201">
        <f>INTESTAZIONE!ODV16</f>
        <v>0</v>
      </c>
      <c r="ODW6" s="201"/>
      <c r="ODX6" s="201"/>
      <c r="ODY6" s="201"/>
      <c r="ODZ6" s="201"/>
      <c r="OEA6" s="201"/>
      <c r="OEB6" s="201"/>
      <c r="OEC6" s="54"/>
      <c r="OED6" s="201">
        <f>INTESTAZIONE!OED16</f>
        <v>0</v>
      </c>
      <c r="OEE6" s="201"/>
      <c r="OEF6" s="201"/>
      <c r="OEG6" s="201"/>
      <c r="OEH6" s="201"/>
      <c r="OEI6" s="201"/>
      <c r="OEJ6" s="201"/>
      <c r="OEK6" s="54"/>
      <c r="OEL6" s="201">
        <f>INTESTAZIONE!OEL16</f>
        <v>0</v>
      </c>
      <c r="OEM6" s="201"/>
      <c r="OEN6" s="201"/>
      <c r="OEO6" s="201"/>
      <c r="OEP6" s="201"/>
      <c r="OEQ6" s="201"/>
      <c r="OER6" s="201"/>
      <c r="OES6" s="54"/>
      <c r="OET6" s="201">
        <f>INTESTAZIONE!OET16</f>
        <v>0</v>
      </c>
      <c r="OEU6" s="201"/>
      <c r="OEV6" s="201"/>
      <c r="OEW6" s="201"/>
      <c r="OEX6" s="201"/>
      <c r="OEY6" s="201"/>
      <c r="OEZ6" s="201"/>
      <c r="OFA6" s="54"/>
      <c r="OFB6" s="201">
        <f>INTESTAZIONE!OFB16</f>
        <v>0</v>
      </c>
      <c r="OFC6" s="201"/>
      <c r="OFD6" s="201"/>
      <c r="OFE6" s="201"/>
      <c r="OFF6" s="201"/>
      <c r="OFG6" s="201"/>
      <c r="OFH6" s="201"/>
      <c r="OFI6" s="54"/>
      <c r="OFJ6" s="201">
        <f>INTESTAZIONE!OFJ16</f>
        <v>0</v>
      </c>
      <c r="OFK6" s="201"/>
      <c r="OFL6" s="201"/>
      <c r="OFM6" s="201"/>
      <c r="OFN6" s="201"/>
      <c r="OFO6" s="201"/>
      <c r="OFP6" s="201"/>
      <c r="OFQ6" s="54"/>
      <c r="OFR6" s="201">
        <f>INTESTAZIONE!OFR16</f>
        <v>0</v>
      </c>
      <c r="OFS6" s="201"/>
      <c r="OFT6" s="201"/>
      <c r="OFU6" s="201"/>
      <c r="OFV6" s="201"/>
      <c r="OFW6" s="201"/>
      <c r="OFX6" s="201"/>
      <c r="OFY6" s="54"/>
      <c r="OFZ6" s="201">
        <f>INTESTAZIONE!OFZ16</f>
        <v>0</v>
      </c>
      <c r="OGA6" s="201"/>
      <c r="OGB6" s="201"/>
      <c r="OGC6" s="201"/>
      <c r="OGD6" s="201"/>
      <c r="OGE6" s="201"/>
      <c r="OGF6" s="201"/>
      <c r="OGG6" s="54"/>
      <c r="OGH6" s="201">
        <f>INTESTAZIONE!OGH16</f>
        <v>0</v>
      </c>
      <c r="OGI6" s="201"/>
      <c r="OGJ6" s="201"/>
      <c r="OGK6" s="201"/>
      <c r="OGL6" s="201"/>
      <c r="OGM6" s="201"/>
      <c r="OGN6" s="201"/>
      <c r="OGO6" s="54"/>
      <c r="OGP6" s="201">
        <f>INTESTAZIONE!OGP16</f>
        <v>0</v>
      </c>
      <c r="OGQ6" s="201"/>
      <c r="OGR6" s="201"/>
      <c r="OGS6" s="201"/>
      <c r="OGT6" s="201"/>
      <c r="OGU6" s="201"/>
      <c r="OGV6" s="201"/>
      <c r="OGW6" s="54"/>
      <c r="OGX6" s="201">
        <f>INTESTAZIONE!OGX16</f>
        <v>0</v>
      </c>
      <c r="OGY6" s="201"/>
      <c r="OGZ6" s="201"/>
      <c r="OHA6" s="201"/>
      <c r="OHB6" s="201"/>
      <c r="OHC6" s="201"/>
      <c r="OHD6" s="201"/>
      <c r="OHE6" s="54"/>
      <c r="OHF6" s="201">
        <f>INTESTAZIONE!OHF16</f>
        <v>0</v>
      </c>
      <c r="OHG6" s="201"/>
      <c r="OHH6" s="201"/>
      <c r="OHI6" s="201"/>
      <c r="OHJ6" s="201"/>
      <c r="OHK6" s="201"/>
      <c r="OHL6" s="201"/>
      <c r="OHM6" s="54"/>
      <c r="OHN6" s="201">
        <f>INTESTAZIONE!OHN16</f>
        <v>0</v>
      </c>
      <c r="OHO6" s="201"/>
      <c r="OHP6" s="201"/>
      <c r="OHQ6" s="201"/>
      <c r="OHR6" s="201"/>
      <c r="OHS6" s="201"/>
      <c r="OHT6" s="201"/>
      <c r="OHU6" s="54"/>
      <c r="OHV6" s="201">
        <f>INTESTAZIONE!OHV16</f>
        <v>0</v>
      </c>
      <c r="OHW6" s="201"/>
      <c r="OHX6" s="201"/>
      <c r="OHY6" s="201"/>
      <c r="OHZ6" s="201"/>
      <c r="OIA6" s="201"/>
      <c r="OIB6" s="201"/>
      <c r="OIC6" s="54"/>
      <c r="OID6" s="201">
        <f>INTESTAZIONE!OID16</f>
        <v>0</v>
      </c>
      <c r="OIE6" s="201"/>
      <c r="OIF6" s="201"/>
      <c r="OIG6" s="201"/>
      <c r="OIH6" s="201"/>
      <c r="OII6" s="201"/>
      <c r="OIJ6" s="201"/>
      <c r="OIK6" s="54"/>
      <c r="OIL6" s="201">
        <f>INTESTAZIONE!OIL16</f>
        <v>0</v>
      </c>
      <c r="OIM6" s="201"/>
      <c r="OIN6" s="201"/>
      <c r="OIO6" s="201"/>
      <c r="OIP6" s="201"/>
      <c r="OIQ6" s="201"/>
      <c r="OIR6" s="201"/>
      <c r="OIS6" s="54"/>
      <c r="OIT6" s="201">
        <f>INTESTAZIONE!OIT16</f>
        <v>0</v>
      </c>
      <c r="OIU6" s="201"/>
      <c r="OIV6" s="201"/>
      <c r="OIW6" s="201"/>
      <c r="OIX6" s="201"/>
      <c r="OIY6" s="201"/>
      <c r="OIZ6" s="201"/>
      <c r="OJA6" s="54"/>
      <c r="OJB6" s="201">
        <f>INTESTAZIONE!OJB16</f>
        <v>0</v>
      </c>
      <c r="OJC6" s="201"/>
      <c r="OJD6" s="201"/>
      <c r="OJE6" s="201"/>
      <c r="OJF6" s="201"/>
      <c r="OJG6" s="201"/>
      <c r="OJH6" s="201"/>
      <c r="OJI6" s="54"/>
      <c r="OJJ6" s="201">
        <f>INTESTAZIONE!OJJ16</f>
        <v>0</v>
      </c>
      <c r="OJK6" s="201"/>
      <c r="OJL6" s="201"/>
      <c r="OJM6" s="201"/>
      <c r="OJN6" s="201"/>
      <c r="OJO6" s="201"/>
      <c r="OJP6" s="201"/>
      <c r="OJQ6" s="54"/>
      <c r="OJR6" s="201">
        <f>INTESTAZIONE!OJR16</f>
        <v>0</v>
      </c>
      <c r="OJS6" s="201"/>
      <c r="OJT6" s="201"/>
      <c r="OJU6" s="201"/>
      <c r="OJV6" s="201"/>
      <c r="OJW6" s="201"/>
      <c r="OJX6" s="201"/>
      <c r="OJY6" s="54"/>
      <c r="OJZ6" s="201">
        <f>INTESTAZIONE!OJZ16</f>
        <v>0</v>
      </c>
      <c r="OKA6" s="201"/>
      <c r="OKB6" s="201"/>
      <c r="OKC6" s="201"/>
      <c r="OKD6" s="201"/>
      <c r="OKE6" s="201"/>
      <c r="OKF6" s="201"/>
      <c r="OKG6" s="54"/>
      <c r="OKH6" s="201">
        <f>INTESTAZIONE!OKH16</f>
        <v>0</v>
      </c>
      <c r="OKI6" s="201"/>
      <c r="OKJ6" s="201"/>
      <c r="OKK6" s="201"/>
      <c r="OKL6" s="201"/>
      <c r="OKM6" s="201"/>
      <c r="OKN6" s="201"/>
      <c r="OKO6" s="54"/>
      <c r="OKP6" s="201">
        <f>INTESTAZIONE!OKP16</f>
        <v>0</v>
      </c>
      <c r="OKQ6" s="201"/>
      <c r="OKR6" s="201"/>
      <c r="OKS6" s="201"/>
      <c r="OKT6" s="201"/>
      <c r="OKU6" s="201"/>
      <c r="OKV6" s="201"/>
      <c r="OKW6" s="54"/>
      <c r="OKX6" s="201">
        <f>INTESTAZIONE!OKX16</f>
        <v>0</v>
      </c>
      <c r="OKY6" s="201"/>
      <c r="OKZ6" s="201"/>
      <c r="OLA6" s="201"/>
      <c r="OLB6" s="201"/>
      <c r="OLC6" s="201"/>
      <c r="OLD6" s="201"/>
      <c r="OLE6" s="54"/>
      <c r="OLF6" s="201">
        <f>INTESTAZIONE!OLF16</f>
        <v>0</v>
      </c>
      <c r="OLG6" s="201"/>
      <c r="OLH6" s="201"/>
      <c r="OLI6" s="201"/>
      <c r="OLJ6" s="201"/>
      <c r="OLK6" s="201"/>
      <c r="OLL6" s="201"/>
      <c r="OLM6" s="54"/>
      <c r="OLN6" s="201">
        <f>INTESTAZIONE!OLN16</f>
        <v>0</v>
      </c>
      <c r="OLO6" s="201"/>
      <c r="OLP6" s="201"/>
      <c r="OLQ6" s="201"/>
      <c r="OLR6" s="201"/>
      <c r="OLS6" s="201"/>
      <c r="OLT6" s="201"/>
      <c r="OLU6" s="54"/>
      <c r="OLV6" s="201">
        <f>INTESTAZIONE!OLV16</f>
        <v>0</v>
      </c>
      <c r="OLW6" s="201"/>
      <c r="OLX6" s="201"/>
      <c r="OLY6" s="201"/>
      <c r="OLZ6" s="201"/>
      <c r="OMA6" s="201"/>
      <c r="OMB6" s="201"/>
      <c r="OMC6" s="54"/>
      <c r="OMD6" s="201">
        <f>INTESTAZIONE!OMD16</f>
        <v>0</v>
      </c>
      <c r="OME6" s="201"/>
      <c r="OMF6" s="201"/>
      <c r="OMG6" s="201"/>
      <c r="OMH6" s="201"/>
      <c r="OMI6" s="201"/>
      <c r="OMJ6" s="201"/>
      <c r="OMK6" s="54"/>
      <c r="OML6" s="201">
        <f>INTESTAZIONE!OML16</f>
        <v>0</v>
      </c>
      <c r="OMM6" s="201"/>
      <c r="OMN6" s="201"/>
      <c r="OMO6" s="201"/>
      <c r="OMP6" s="201"/>
      <c r="OMQ6" s="201"/>
      <c r="OMR6" s="201"/>
      <c r="OMS6" s="54"/>
      <c r="OMT6" s="201">
        <f>INTESTAZIONE!OMT16</f>
        <v>0</v>
      </c>
      <c r="OMU6" s="201"/>
      <c r="OMV6" s="201"/>
      <c r="OMW6" s="201"/>
      <c r="OMX6" s="201"/>
      <c r="OMY6" s="201"/>
      <c r="OMZ6" s="201"/>
      <c r="ONA6" s="54"/>
      <c r="ONB6" s="201">
        <f>INTESTAZIONE!ONB16</f>
        <v>0</v>
      </c>
      <c r="ONC6" s="201"/>
      <c r="OND6" s="201"/>
      <c r="ONE6" s="201"/>
      <c r="ONF6" s="201"/>
      <c r="ONG6" s="201"/>
      <c r="ONH6" s="201"/>
      <c r="ONI6" s="54"/>
      <c r="ONJ6" s="201">
        <f>INTESTAZIONE!ONJ16</f>
        <v>0</v>
      </c>
      <c r="ONK6" s="201"/>
      <c r="ONL6" s="201"/>
      <c r="ONM6" s="201"/>
      <c r="ONN6" s="201"/>
      <c r="ONO6" s="201"/>
      <c r="ONP6" s="201"/>
      <c r="ONQ6" s="54"/>
      <c r="ONR6" s="201">
        <f>INTESTAZIONE!ONR16</f>
        <v>0</v>
      </c>
      <c r="ONS6" s="201"/>
      <c r="ONT6" s="201"/>
      <c r="ONU6" s="201"/>
      <c r="ONV6" s="201"/>
      <c r="ONW6" s="201"/>
      <c r="ONX6" s="201"/>
      <c r="ONY6" s="54"/>
      <c r="ONZ6" s="201">
        <f>INTESTAZIONE!ONZ16</f>
        <v>0</v>
      </c>
      <c r="OOA6" s="201"/>
      <c r="OOB6" s="201"/>
      <c r="OOC6" s="201"/>
      <c r="OOD6" s="201"/>
      <c r="OOE6" s="201"/>
      <c r="OOF6" s="201"/>
      <c r="OOG6" s="54"/>
      <c r="OOH6" s="201">
        <f>INTESTAZIONE!OOH16</f>
        <v>0</v>
      </c>
      <c r="OOI6" s="201"/>
      <c r="OOJ6" s="201"/>
      <c r="OOK6" s="201"/>
      <c r="OOL6" s="201"/>
      <c r="OOM6" s="201"/>
      <c r="OON6" s="201"/>
      <c r="OOO6" s="54"/>
      <c r="OOP6" s="201">
        <f>INTESTAZIONE!OOP16</f>
        <v>0</v>
      </c>
      <c r="OOQ6" s="201"/>
      <c r="OOR6" s="201"/>
      <c r="OOS6" s="201"/>
      <c r="OOT6" s="201"/>
      <c r="OOU6" s="201"/>
      <c r="OOV6" s="201"/>
      <c r="OOW6" s="54"/>
      <c r="OOX6" s="201">
        <f>INTESTAZIONE!OOX16</f>
        <v>0</v>
      </c>
      <c r="OOY6" s="201"/>
      <c r="OOZ6" s="201"/>
      <c r="OPA6" s="201"/>
      <c r="OPB6" s="201"/>
      <c r="OPC6" s="201"/>
      <c r="OPD6" s="201"/>
      <c r="OPE6" s="54"/>
      <c r="OPF6" s="201">
        <f>INTESTAZIONE!OPF16</f>
        <v>0</v>
      </c>
      <c r="OPG6" s="201"/>
      <c r="OPH6" s="201"/>
      <c r="OPI6" s="201"/>
      <c r="OPJ6" s="201"/>
      <c r="OPK6" s="201"/>
      <c r="OPL6" s="201"/>
      <c r="OPM6" s="54"/>
      <c r="OPN6" s="201">
        <f>INTESTAZIONE!OPN16</f>
        <v>0</v>
      </c>
      <c r="OPO6" s="201"/>
      <c r="OPP6" s="201"/>
      <c r="OPQ6" s="201"/>
      <c r="OPR6" s="201"/>
      <c r="OPS6" s="201"/>
      <c r="OPT6" s="201"/>
      <c r="OPU6" s="54"/>
      <c r="OPV6" s="201">
        <f>INTESTAZIONE!OPV16</f>
        <v>0</v>
      </c>
      <c r="OPW6" s="201"/>
      <c r="OPX6" s="201"/>
      <c r="OPY6" s="201"/>
      <c r="OPZ6" s="201"/>
      <c r="OQA6" s="201"/>
      <c r="OQB6" s="201"/>
      <c r="OQC6" s="54"/>
      <c r="OQD6" s="201">
        <f>INTESTAZIONE!OQD16</f>
        <v>0</v>
      </c>
      <c r="OQE6" s="201"/>
      <c r="OQF6" s="201"/>
      <c r="OQG6" s="201"/>
      <c r="OQH6" s="201"/>
      <c r="OQI6" s="201"/>
      <c r="OQJ6" s="201"/>
      <c r="OQK6" s="54"/>
      <c r="OQL6" s="201">
        <f>INTESTAZIONE!OQL16</f>
        <v>0</v>
      </c>
      <c r="OQM6" s="201"/>
      <c r="OQN6" s="201"/>
      <c r="OQO6" s="201"/>
      <c r="OQP6" s="201"/>
      <c r="OQQ6" s="201"/>
      <c r="OQR6" s="201"/>
      <c r="OQS6" s="54"/>
      <c r="OQT6" s="201">
        <f>INTESTAZIONE!OQT16</f>
        <v>0</v>
      </c>
      <c r="OQU6" s="201"/>
      <c r="OQV6" s="201"/>
      <c r="OQW6" s="201"/>
      <c r="OQX6" s="201"/>
      <c r="OQY6" s="201"/>
      <c r="OQZ6" s="201"/>
      <c r="ORA6" s="54"/>
      <c r="ORB6" s="201">
        <f>INTESTAZIONE!ORB16</f>
        <v>0</v>
      </c>
      <c r="ORC6" s="201"/>
      <c r="ORD6" s="201"/>
      <c r="ORE6" s="201"/>
      <c r="ORF6" s="201"/>
      <c r="ORG6" s="201"/>
      <c r="ORH6" s="201"/>
      <c r="ORI6" s="54"/>
      <c r="ORJ6" s="201">
        <f>INTESTAZIONE!ORJ16</f>
        <v>0</v>
      </c>
      <c r="ORK6" s="201"/>
      <c r="ORL6" s="201"/>
      <c r="ORM6" s="201"/>
      <c r="ORN6" s="201"/>
      <c r="ORO6" s="201"/>
      <c r="ORP6" s="201"/>
      <c r="ORQ6" s="54"/>
      <c r="ORR6" s="201">
        <f>INTESTAZIONE!ORR16</f>
        <v>0</v>
      </c>
      <c r="ORS6" s="201"/>
      <c r="ORT6" s="201"/>
      <c r="ORU6" s="201"/>
      <c r="ORV6" s="201"/>
      <c r="ORW6" s="201"/>
      <c r="ORX6" s="201"/>
      <c r="ORY6" s="54"/>
      <c r="ORZ6" s="201">
        <f>INTESTAZIONE!ORZ16</f>
        <v>0</v>
      </c>
      <c r="OSA6" s="201"/>
      <c r="OSB6" s="201"/>
      <c r="OSC6" s="201"/>
      <c r="OSD6" s="201"/>
      <c r="OSE6" s="201"/>
      <c r="OSF6" s="201"/>
      <c r="OSG6" s="54"/>
      <c r="OSH6" s="201">
        <f>INTESTAZIONE!OSH16</f>
        <v>0</v>
      </c>
      <c r="OSI6" s="201"/>
      <c r="OSJ6" s="201"/>
      <c r="OSK6" s="201"/>
      <c r="OSL6" s="201"/>
      <c r="OSM6" s="201"/>
      <c r="OSN6" s="201"/>
      <c r="OSO6" s="54"/>
      <c r="OSP6" s="201">
        <f>INTESTAZIONE!OSP16</f>
        <v>0</v>
      </c>
      <c r="OSQ6" s="201"/>
      <c r="OSR6" s="201"/>
      <c r="OSS6" s="201"/>
      <c r="OST6" s="201"/>
      <c r="OSU6" s="201"/>
      <c r="OSV6" s="201"/>
      <c r="OSW6" s="54"/>
      <c r="OSX6" s="201">
        <f>INTESTAZIONE!OSX16</f>
        <v>0</v>
      </c>
      <c r="OSY6" s="201"/>
      <c r="OSZ6" s="201"/>
      <c r="OTA6" s="201"/>
      <c r="OTB6" s="201"/>
      <c r="OTC6" s="201"/>
      <c r="OTD6" s="201"/>
      <c r="OTE6" s="54"/>
      <c r="OTF6" s="201">
        <f>INTESTAZIONE!OTF16</f>
        <v>0</v>
      </c>
      <c r="OTG6" s="201"/>
      <c r="OTH6" s="201"/>
      <c r="OTI6" s="201"/>
      <c r="OTJ6" s="201"/>
      <c r="OTK6" s="201"/>
      <c r="OTL6" s="201"/>
      <c r="OTM6" s="54"/>
      <c r="OTN6" s="201">
        <f>INTESTAZIONE!OTN16</f>
        <v>0</v>
      </c>
      <c r="OTO6" s="201"/>
      <c r="OTP6" s="201"/>
      <c r="OTQ6" s="201"/>
      <c r="OTR6" s="201"/>
      <c r="OTS6" s="201"/>
      <c r="OTT6" s="201"/>
      <c r="OTU6" s="54"/>
      <c r="OTV6" s="201">
        <f>INTESTAZIONE!OTV16</f>
        <v>0</v>
      </c>
      <c r="OTW6" s="201"/>
      <c r="OTX6" s="201"/>
      <c r="OTY6" s="201"/>
      <c r="OTZ6" s="201"/>
      <c r="OUA6" s="201"/>
      <c r="OUB6" s="201"/>
      <c r="OUC6" s="54"/>
      <c r="OUD6" s="201">
        <f>INTESTAZIONE!OUD16</f>
        <v>0</v>
      </c>
      <c r="OUE6" s="201"/>
      <c r="OUF6" s="201"/>
      <c r="OUG6" s="201"/>
      <c r="OUH6" s="201"/>
      <c r="OUI6" s="201"/>
      <c r="OUJ6" s="201"/>
      <c r="OUK6" s="54"/>
      <c r="OUL6" s="201">
        <f>INTESTAZIONE!OUL16</f>
        <v>0</v>
      </c>
      <c r="OUM6" s="201"/>
      <c r="OUN6" s="201"/>
      <c r="OUO6" s="201"/>
      <c r="OUP6" s="201"/>
      <c r="OUQ6" s="201"/>
      <c r="OUR6" s="201"/>
      <c r="OUS6" s="54"/>
      <c r="OUT6" s="201">
        <f>INTESTAZIONE!OUT16</f>
        <v>0</v>
      </c>
      <c r="OUU6" s="201"/>
      <c r="OUV6" s="201"/>
      <c r="OUW6" s="201"/>
      <c r="OUX6" s="201"/>
      <c r="OUY6" s="201"/>
      <c r="OUZ6" s="201"/>
      <c r="OVA6" s="54"/>
      <c r="OVB6" s="201">
        <f>INTESTAZIONE!OVB16</f>
        <v>0</v>
      </c>
      <c r="OVC6" s="201"/>
      <c r="OVD6" s="201"/>
      <c r="OVE6" s="201"/>
      <c r="OVF6" s="201"/>
      <c r="OVG6" s="201"/>
      <c r="OVH6" s="201"/>
      <c r="OVI6" s="54"/>
      <c r="OVJ6" s="201">
        <f>INTESTAZIONE!OVJ16</f>
        <v>0</v>
      </c>
      <c r="OVK6" s="201"/>
      <c r="OVL6" s="201"/>
      <c r="OVM6" s="201"/>
      <c r="OVN6" s="201"/>
      <c r="OVO6" s="201"/>
      <c r="OVP6" s="201"/>
      <c r="OVQ6" s="54"/>
      <c r="OVR6" s="201">
        <f>INTESTAZIONE!OVR16</f>
        <v>0</v>
      </c>
      <c r="OVS6" s="201"/>
      <c r="OVT6" s="201"/>
      <c r="OVU6" s="201"/>
      <c r="OVV6" s="201"/>
      <c r="OVW6" s="201"/>
      <c r="OVX6" s="201"/>
      <c r="OVY6" s="54"/>
      <c r="OVZ6" s="201">
        <f>INTESTAZIONE!OVZ16</f>
        <v>0</v>
      </c>
      <c r="OWA6" s="201"/>
      <c r="OWB6" s="201"/>
      <c r="OWC6" s="201"/>
      <c r="OWD6" s="201"/>
      <c r="OWE6" s="201"/>
      <c r="OWF6" s="201"/>
      <c r="OWG6" s="54"/>
      <c r="OWH6" s="201">
        <f>INTESTAZIONE!OWH16</f>
        <v>0</v>
      </c>
      <c r="OWI6" s="201"/>
      <c r="OWJ6" s="201"/>
      <c r="OWK6" s="201"/>
      <c r="OWL6" s="201"/>
      <c r="OWM6" s="201"/>
      <c r="OWN6" s="201"/>
      <c r="OWO6" s="54"/>
      <c r="OWP6" s="201">
        <f>INTESTAZIONE!OWP16</f>
        <v>0</v>
      </c>
      <c r="OWQ6" s="201"/>
      <c r="OWR6" s="201"/>
      <c r="OWS6" s="201"/>
      <c r="OWT6" s="201"/>
      <c r="OWU6" s="201"/>
      <c r="OWV6" s="201"/>
      <c r="OWW6" s="54"/>
      <c r="OWX6" s="201">
        <f>INTESTAZIONE!OWX16</f>
        <v>0</v>
      </c>
      <c r="OWY6" s="201"/>
      <c r="OWZ6" s="201"/>
      <c r="OXA6" s="201"/>
      <c r="OXB6" s="201"/>
      <c r="OXC6" s="201"/>
      <c r="OXD6" s="201"/>
      <c r="OXE6" s="54"/>
      <c r="OXF6" s="201">
        <f>INTESTAZIONE!OXF16</f>
        <v>0</v>
      </c>
      <c r="OXG6" s="201"/>
      <c r="OXH6" s="201"/>
      <c r="OXI6" s="201"/>
      <c r="OXJ6" s="201"/>
      <c r="OXK6" s="201"/>
      <c r="OXL6" s="201"/>
      <c r="OXM6" s="54"/>
      <c r="OXN6" s="201">
        <f>INTESTAZIONE!OXN16</f>
        <v>0</v>
      </c>
      <c r="OXO6" s="201"/>
      <c r="OXP6" s="201"/>
      <c r="OXQ6" s="201"/>
      <c r="OXR6" s="201"/>
      <c r="OXS6" s="201"/>
      <c r="OXT6" s="201"/>
      <c r="OXU6" s="54"/>
      <c r="OXV6" s="201">
        <f>INTESTAZIONE!OXV16</f>
        <v>0</v>
      </c>
      <c r="OXW6" s="201"/>
      <c r="OXX6" s="201"/>
      <c r="OXY6" s="201"/>
      <c r="OXZ6" s="201"/>
      <c r="OYA6" s="201"/>
      <c r="OYB6" s="201"/>
      <c r="OYC6" s="54"/>
      <c r="OYD6" s="201">
        <f>INTESTAZIONE!OYD16</f>
        <v>0</v>
      </c>
      <c r="OYE6" s="201"/>
      <c r="OYF6" s="201"/>
      <c r="OYG6" s="201"/>
      <c r="OYH6" s="201"/>
      <c r="OYI6" s="201"/>
      <c r="OYJ6" s="201"/>
      <c r="OYK6" s="54"/>
      <c r="OYL6" s="201">
        <f>INTESTAZIONE!OYL16</f>
        <v>0</v>
      </c>
      <c r="OYM6" s="201"/>
      <c r="OYN6" s="201"/>
      <c r="OYO6" s="201"/>
      <c r="OYP6" s="201"/>
      <c r="OYQ6" s="201"/>
      <c r="OYR6" s="201"/>
      <c r="OYS6" s="54"/>
      <c r="OYT6" s="201">
        <f>INTESTAZIONE!OYT16</f>
        <v>0</v>
      </c>
      <c r="OYU6" s="201"/>
      <c r="OYV6" s="201"/>
      <c r="OYW6" s="201"/>
      <c r="OYX6" s="201"/>
      <c r="OYY6" s="201"/>
      <c r="OYZ6" s="201"/>
      <c r="OZA6" s="54"/>
      <c r="OZB6" s="201">
        <f>INTESTAZIONE!OZB16</f>
        <v>0</v>
      </c>
      <c r="OZC6" s="201"/>
      <c r="OZD6" s="201"/>
      <c r="OZE6" s="201"/>
      <c r="OZF6" s="201"/>
      <c r="OZG6" s="201"/>
      <c r="OZH6" s="201"/>
      <c r="OZI6" s="54"/>
      <c r="OZJ6" s="201">
        <f>INTESTAZIONE!OZJ16</f>
        <v>0</v>
      </c>
      <c r="OZK6" s="201"/>
      <c r="OZL6" s="201"/>
      <c r="OZM6" s="201"/>
      <c r="OZN6" s="201"/>
      <c r="OZO6" s="201"/>
      <c r="OZP6" s="201"/>
      <c r="OZQ6" s="54"/>
      <c r="OZR6" s="201">
        <f>INTESTAZIONE!OZR16</f>
        <v>0</v>
      </c>
      <c r="OZS6" s="201"/>
      <c r="OZT6" s="201"/>
      <c r="OZU6" s="201"/>
      <c r="OZV6" s="201"/>
      <c r="OZW6" s="201"/>
      <c r="OZX6" s="201"/>
      <c r="OZY6" s="54"/>
      <c r="OZZ6" s="201">
        <f>INTESTAZIONE!OZZ16</f>
        <v>0</v>
      </c>
      <c r="PAA6" s="201"/>
      <c r="PAB6" s="201"/>
      <c r="PAC6" s="201"/>
      <c r="PAD6" s="201"/>
      <c r="PAE6" s="201"/>
      <c r="PAF6" s="201"/>
      <c r="PAG6" s="54"/>
      <c r="PAH6" s="201">
        <f>INTESTAZIONE!PAH16</f>
        <v>0</v>
      </c>
      <c r="PAI6" s="201"/>
      <c r="PAJ6" s="201"/>
      <c r="PAK6" s="201"/>
      <c r="PAL6" s="201"/>
      <c r="PAM6" s="201"/>
      <c r="PAN6" s="201"/>
      <c r="PAO6" s="54"/>
      <c r="PAP6" s="201">
        <f>INTESTAZIONE!PAP16</f>
        <v>0</v>
      </c>
      <c r="PAQ6" s="201"/>
      <c r="PAR6" s="201"/>
      <c r="PAS6" s="201"/>
      <c r="PAT6" s="201"/>
      <c r="PAU6" s="201"/>
      <c r="PAV6" s="201"/>
      <c r="PAW6" s="54"/>
      <c r="PAX6" s="201">
        <f>INTESTAZIONE!PAX16</f>
        <v>0</v>
      </c>
      <c r="PAY6" s="201"/>
      <c r="PAZ6" s="201"/>
      <c r="PBA6" s="201"/>
      <c r="PBB6" s="201"/>
      <c r="PBC6" s="201"/>
      <c r="PBD6" s="201"/>
      <c r="PBE6" s="54"/>
      <c r="PBF6" s="201">
        <f>INTESTAZIONE!PBF16</f>
        <v>0</v>
      </c>
      <c r="PBG6" s="201"/>
      <c r="PBH6" s="201"/>
      <c r="PBI6" s="201"/>
      <c r="PBJ6" s="201"/>
      <c r="PBK6" s="201"/>
      <c r="PBL6" s="201"/>
      <c r="PBM6" s="54"/>
      <c r="PBN6" s="201">
        <f>INTESTAZIONE!PBN16</f>
        <v>0</v>
      </c>
      <c r="PBO6" s="201"/>
      <c r="PBP6" s="201"/>
      <c r="PBQ6" s="201"/>
      <c r="PBR6" s="201"/>
      <c r="PBS6" s="201"/>
      <c r="PBT6" s="201"/>
      <c r="PBU6" s="54"/>
      <c r="PBV6" s="201">
        <f>INTESTAZIONE!PBV16</f>
        <v>0</v>
      </c>
      <c r="PBW6" s="201"/>
      <c r="PBX6" s="201"/>
      <c r="PBY6" s="201"/>
      <c r="PBZ6" s="201"/>
      <c r="PCA6" s="201"/>
      <c r="PCB6" s="201"/>
      <c r="PCC6" s="54"/>
      <c r="PCD6" s="201">
        <f>INTESTAZIONE!PCD16</f>
        <v>0</v>
      </c>
      <c r="PCE6" s="201"/>
      <c r="PCF6" s="201"/>
      <c r="PCG6" s="201"/>
      <c r="PCH6" s="201"/>
      <c r="PCI6" s="201"/>
      <c r="PCJ6" s="201"/>
      <c r="PCK6" s="54"/>
      <c r="PCL6" s="201">
        <f>INTESTAZIONE!PCL16</f>
        <v>0</v>
      </c>
      <c r="PCM6" s="201"/>
      <c r="PCN6" s="201"/>
      <c r="PCO6" s="201"/>
      <c r="PCP6" s="201"/>
      <c r="PCQ6" s="201"/>
      <c r="PCR6" s="201"/>
      <c r="PCS6" s="54"/>
      <c r="PCT6" s="201">
        <f>INTESTAZIONE!PCT16</f>
        <v>0</v>
      </c>
      <c r="PCU6" s="201"/>
      <c r="PCV6" s="201"/>
      <c r="PCW6" s="201"/>
      <c r="PCX6" s="201"/>
      <c r="PCY6" s="201"/>
      <c r="PCZ6" s="201"/>
      <c r="PDA6" s="54"/>
      <c r="PDB6" s="201">
        <f>INTESTAZIONE!PDB16</f>
        <v>0</v>
      </c>
      <c r="PDC6" s="201"/>
      <c r="PDD6" s="201"/>
      <c r="PDE6" s="201"/>
      <c r="PDF6" s="201"/>
      <c r="PDG6" s="201"/>
      <c r="PDH6" s="201"/>
      <c r="PDI6" s="54"/>
      <c r="PDJ6" s="201">
        <f>INTESTAZIONE!PDJ16</f>
        <v>0</v>
      </c>
      <c r="PDK6" s="201"/>
      <c r="PDL6" s="201"/>
      <c r="PDM6" s="201"/>
      <c r="PDN6" s="201"/>
      <c r="PDO6" s="201"/>
      <c r="PDP6" s="201"/>
      <c r="PDQ6" s="54"/>
      <c r="PDR6" s="201">
        <f>INTESTAZIONE!PDR16</f>
        <v>0</v>
      </c>
      <c r="PDS6" s="201"/>
      <c r="PDT6" s="201"/>
      <c r="PDU6" s="201"/>
      <c r="PDV6" s="201"/>
      <c r="PDW6" s="201"/>
      <c r="PDX6" s="201"/>
      <c r="PDY6" s="54"/>
      <c r="PDZ6" s="201">
        <f>INTESTAZIONE!PDZ16</f>
        <v>0</v>
      </c>
      <c r="PEA6" s="201"/>
      <c r="PEB6" s="201"/>
      <c r="PEC6" s="201"/>
      <c r="PED6" s="201"/>
      <c r="PEE6" s="201"/>
      <c r="PEF6" s="201"/>
      <c r="PEG6" s="54"/>
      <c r="PEH6" s="201">
        <f>INTESTAZIONE!PEH16</f>
        <v>0</v>
      </c>
      <c r="PEI6" s="201"/>
      <c r="PEJ6" s="201"/>
      <c r="PEK6" s="201"/>
      <c r="PEL6" s="201"/>
      <c r="PEM6" s="201"/>
      <c r="PEN6" s="201"/>
      <c r="PEO6" s="54"/>
      <c r="PEP6" s="201">
        <f>INTESTAZIONE!PEP16</f>
        <v>0</v>
      </c>
      <c r="PEQ6" s="201"/>
      <c r="PER6" s="201"/>
      <c r="PES6" s="201"/>
      <c r="PET6" s="201"/>
      <c r="PEU6" s="201"/>
      <c r="PEV6" s="201"/>
      <c r="PEW6" s="54"/>
      <c r="PEX6" s="201">
        <f>INTESTAZIONE!PEX16</f>
        <v>0</v>
      </c>
      <c r="PEY6" s="201"/>
      <c r="PEZ6" s="201"/>
      <c r="PFA6" s="201"/>
      <c r="PFB6" s="201"/>
      <c r="PFC6" s="201"/>
      <c r="PFD6" s="201"/>
      <c r="PFE6" s="54"/>
      <c r="PFF6" s="201">
        <f>INTESTAZIONE!PFF16</f>
        <v>0</v>
      </c>
      <c r="PFG6" s="201"/>
      <c r="PFH6" s="201"/>
      <c r="PFI6" s="201"/>
      <c r="PFJ6" s="201"/>
      <c r="PFK6" s="201"/>
      <c r="PFL6" s="201"/>
      <c r="PFM6" s="54"/>
      <c r="PFN6" s="201">
        <f>INTESTAZIONE!PFN16</f>
        <v>0</v>
      </c>
      <c r="PFO6" s="201"/>
      <c r="PFP6" s="201"/>
      <c r="PFQ6" s="201"/>
      <c r="PFR6" s="201"/>
      <c r="PFS6" s="201"/>
      <c r="PFT6" s="201"/>
      <c r="PFU6" s="54"/>
      <c r="PFV6" s="201">
        <f>INTESTAZIONE!PFV16</f>
        <v>0</v>
      </c>
      <c r="PFW6" s="201"/>
      <c r="PFX6" s="201"/>
      <c r="PFY6" s="201"/>
      <c r="PFZ6" s="201"/>
      <c r="PGA6" s="201"/>
      <c r="PGB6" s="201"/>
      <c r="PGC6" s="54"/>
      <c r="PGD6" s="201">
        <f>INTESTAZIONE!PGD16</f>
        <v>0</v>
      </c>
      <c r="PGE6" s="201"/>
      <c r="PGF6" s="201"/>
      <c r="PGG6" s="201"/>
      <c r="PGH6" s="201"/>
      <c r="PGI6" s="201"/>
      <c r="PGJ6" s="201"/>
      <c r="PGK6" s="54"/>
      <c r="PGL6" s="201">
        <f>INTESTAZIONE!PGL16</f>
        <v>0</v>
      </c>
      <c r="PGM6" s="201"/>
      <c r="PGN6" s="201"/>
      <c r="PGO6" s="201"/>
      <c r="PGP6" s="201"/>
      <c r="PGQ6" s="201"/>
      <c r="PGR6" s="201"/>
      <c r="PGS6" s="54"/>
      <c r="PGT6" s="201">
        <f>INTESTAZIONE!PGT16</f>
        <v>0</v>
      </c>
      <c r="PGU6" s="201"/>
      <c r="PGV6" s="201"/>
      <c r="PGW6" s="201"/>
      <c r="PGX6" s="201"/>
      <c r="PGY6" s="201"/>
      <c r="PGZ6" s="201"/>
      <c r="PHA6" s="54"/>
      <c r="PHB6" s="201">
        <f>INTESTAZIONE!PHB16</f>
        <v>0</v>
      </c>
      <c r="PHC6" s="201"/>
      <c r="PHD6" s="201"/>
      <c r="PHE6" s="201"/>
      <c r="PHF6" s="201"/>
      <c r="PHG6" s="201"/>
      <c r="PHH6" s="201"/>
      <c r="PHI6" s="54"/>
      <c r="PHJ6" s="201">
        <f>INTESTAZIONE!PHJ16</f>
        <v>0</v>
      </c>
      <c r="PHK6" s="201"/>
      <c r="PHL6" s="201"/>
      <c r="PHM6" s="201"/>
      <c r="PHN6" s="201"/>
      <c r="PHO6" s="201"/>
      <c r="PHP6" s="201"/>
      <c r="PHQ6" s="54"/>
      <c r="PHR6" s="201">
        <f>INTESTAZIONE!PHR16</f>
        <v>0</v>
      </c>
      <c r="PHS6" s="201"/>
      <c r="PHT6" s="201"/>
      <c r="PHU6" s="201"/>
      <c r="PHV6" s="201"/>
      <c r="PHW6" s="201"/>
      <c r="PHX6" s="201"/>
      <c r="PHY6" s="54"/>
      <c r="PHZ6" s="201">
        <f>INTESTAZIONE!PHZ16</f>
        <v>0</v>
      </c>
      <c r="PIA6" s="201"/>
      <c r="PIB6" s="201"/>
      <c r="PIC6" s="201"/>
      <c r="PID6" s="201"/>
      <c r="PIE6" s="201"/>
      <c r="PIF6" s="201"/>
      <c r="PIG6" s="54"/>
      <c r="PIH6" s="201">
        <f>INTESTAZIONE!PIH16</f>
        <v>0</v>
      </c>
      <c r="PII6" s="201"/>
      <c r="PIJ6" s="201"/>
      <c r="PIK6" s="201"/>
      <c r="PIL6" s="201"/>
      <c r="PIM6" s="201"/>
      <c r="PIN6" s="201"/>
      <c r="PIO6" s="54"/>
      <c r="PIP6" s="201">
        <f>INTESTAZIONE!PIP16</f>
        <v>0</v>
      </c>
      <c r="PIQ6" s="201"/>
      <c r="PIR6" s="201"/>
      <c r="PIS6" s="201"/>
      <c r="PIT6" s="201"/>
      <c r="PIU6" s="201"/>
      <c r="PIV6" s="201"/>
      <c r="PIW6" s="54"/>
      <c r="PIX6" s="201">
        <f>INTESTAZIONE!PIX16</f>
        <v>0</v>
      </c>
      <c r="PIY6" s="201"/>
      <c r="PIZ6" s="201"/>
      <c r="PJA6" s="201"/>
      <c r="PJB6" s="201"/>
      <c r="PJC6" s="201"/>
      <c r="PJD6" s="201"/>
      <c r="PJE6" s="54"/>
      <c r="PJF6" s="201">
        <f>INTESTAZIONE!PJF16</f>
        <v>0</v>
      </c>
      <c r="PJG6" s="201"/>
      <c r="PJH6" s="201"/>
      <c r="PJI6" s="201"/>
      <c r="PJJ6" s="201"/>
      <c r="PJK6" s="201"/>
      <c r="PJL6" s="201"/>
      <c r="PJM6" s="54"/>
      <c r="PJN6" s="201">
        <f>INTESTAZIONE!PJN16</f>
        <v>0</v>
      </c>
      <c r="PJO6" s="201"/>
      <c r="PJP6" s="201"/>
      <c r="PJQ6" s="201"/>
      <c r="PJR6" s="201"/>
      <c r="PJS6" s="201"/>
      <c r="PJT6" s="201"/>
      <c r="PJU6" s="54"/>
      <c r="PJV6" s="201">
        <f>INTESTAZIONE!PJV16</f>
        <v>0</v>
      </c>
      <c r="PJW6" s="201"/>
      <c r="PJX6" s="201"/>
      <c r="PJY6" s="201"/>
      <c r="PJZ6" s="201"/>
      <c r="PKA6" s="201"/>
      <c r="PKB6" s="201"/>
      <c r="PKC6" s="54"/>
      <c r="PKD6" s="201">
        <f>INTESTAZIONE!PKD16</f>
        <v>0</v>
      </c>
      <c r="PKE6" s="201"/>
      <c r="PKF6" s="201"/>
      <c r="PKG6" s="201"/>
      <c r="PKH6" s="201"/>
      <c r="PKI6" s="201"/>
      <c r="PKJ6" s="201"/>
      <c r="PKK6" s="54"/>
      <c r="PKL6" s="201">
        <f>INTESTAZIONE!PKL16</f>
        <v>0</v>
      </c>
      <c r="PKM6" s="201"/>
      <c r="PKN6" s="201"/>
      <c r="PKO6" s="201"/>
      <c r="PKP6" s="201"/>
      <c r="PKQ6" s="201"/>
      <c r="PKR6" s="201"/>
      <c r="PKS6" s="54"/>
      <c r="PKT6" s="201">
        <f>INTESTAZIONE!PKT16</f>
        <v>0</v>
      </c>
      <c r="PKU6" s="201"/>
      <c r="PKV6" s="201"/>
      <c r="PKW6" s="201"/>
      <c r="PKX6" s="201"/>
      <c r="PKY6" s="201"/>
      <c r="PKZ6" s="201"/>
      <c r="PLA6" s="54"/>
      <c r="PLB6" s="201">
        <f>INTESTAZIONE!PLB16</f>
        <v>0</v>
      </c>
      <c r="PLC6" s="201"/>
      <c r="PLD6" s="201"/>
      <c r="PLE6" s="201"/>
      <c r="PLF6" s="201"/>
      <c r="PLG6" s="201"/>
      <c r="PLH6" s="201"/>
      <c r="PLI6" s="54"/>
      <c r="PLJ6" s="201">
        <f>INTESTAZIONE!PLJ16</f>
        <v>0</v>
      </c>
      <c r="PLK6" s="201"/>
      <c r="PLL6" s="201"/>
      <c r="PLM6" s="201"/>
      <c r="PLN6" s="201"/>
      <c r="PLO6" s="201"/>
      <c r="PLP6" s="201"/>
      <c r="PLQ6" s="54"/>
      <c r="PLR6" s="201">
        <f>INTESTAZIONE!PLR16</f>
        <v>0</v>
      </c>
      <c r="PLS6" s="201"/>
      <c r="PLT6" s="201"/>
      <c r="PLU6" s="201"/>
      <c r="PLV6" s="201"/>
      <c r="PLW6" s="201"/>
      <c r="PLX6" s="201"/>
      <c r="PLY6" s="54"/>
      <c r="PLZ6" s="201">
        <f>INTESTAZIONE!PLZ16</f>
        <v>0</v>
      </c>
      <c r="PMA6" s="201"/>
      <c r="PMB6" s="201"/>
      <c r="PMC6" s="201"/>
      <c r="PMD6" s="201"/>
      <c r="PME6" s="201"/>
      <c r="PMF6" s="201"/>
      <c r="PMG6" s="54"/>
      <c r="PMH6" s="201">
        <f>INTESTAZIONE!PMH16</f>
        <v>0</v>
      </c>
      <c r="PMI6" s="201"/>
      <c r="PMJ6" s="201"/>
      <c r="PMK6" s="201"/>
      <c r="PML6" s="201"/>
      <c r="PMM6" s="201"/>
      <c r="PMN6" s="201"/>
      <c r="PMO6" s="54"/>
      <c r="PMP6" s="201">
        <f>INTESTAZIONE!PMP16</f>
        <v>0</v>
      </c>
      <c r="PMQ6" s="201"/>
      <c r="PMR6" s="201"/>
      <c r="PMS6" s="201"/>
      <c r="PMT6" s="201"/>
      <c r="PMU6" s="201"/>
      <c r="PMV6" s="201"/>
      <c r="PMW6" s="54"/>
      <c r="PMX6" s="201">
        <f>INTESTAZIONE!PMX16</f>
        <v>0</v>
      </c>
      <c r="PMY6" s="201"/>
      <c r="PMZ6" s="201"/>
      <c r="PNA6" s="201"/>
      <c r="PNB6" s="201"/>
      <c r="PNC6" s="201"/>
      <c r="PND6" s="201"/>
      <c r="PNE6" s="54"/>
      <c r="PNF6" s="201">
        <f>INTESTAZIONE!PNF16</f>
        <v>0</v>
      </c>
      <c r="PNG6" s="201"/>
      <c r="PNH6" s="201"/>
      <c r="PNI6" s="201"/>
      <c r="PNJ6" s="201"/>
      <c r="PNK6" s="201"/>
      <c r="PNL6" s="201"/>
      <c r="PNM6" s="54"/>
      <c r="PNN6" s="201">
        <f>INTESTAZIONE!PNN16</f>
        <v>0</v>
      </c>
      <c r="PNO6" s="201"/>
      <c r="PNP6" s="201"/>
      <c r="PNQ6" s="201"/>
      <c r="PNR6" s="201"/>
      <c r="PNS6" s="201"/>
      <c r="PNT6" s="201"/>
      <c r="PNU6" s="54"/>
      <c r="PNV6" s="201">
        <f>INTESTAZIONE!PNV16</f>
        <v>0</v>
      </c>
      <c r="PNW6" s="201"/>
      <c r="PNX6" s="201"/>
      <c r="PNY6" s="201"/>
      <c r="PNZ6" s="201"/>
      <c r="POA6" s="201"/>
      <c r="POB6" s="201"/>
      <c r="POC6" s="54"/>
      <c r="POD6" s="201">
        <f>INTESTAZIONE!POD16</f>
        <v>0</v>
      </c>
      <c r="POE6" s="201"/>
      <c r="POF6" s="201"/>
      <c r="POG6" s="201"/>
      <c r="POH6" s="201"/>
      <c r="POI6" s="201"/>
      <c r="POJ6" s="201"/>
      <c r="POK6" s="54"/>
      <c r="POL6" s="201">
        <f>INTESTAZIONE!POL16</f>
        <v>0</v>
      </c>
      <c r="POM6" s="201"/>
      <c r="PON6" s="201"/>
      <c r="POO6" s="201"/>
      <c r="POP6" s="201"/>
      <c r="POQ6" s="201"/>
      <c r="POR6" s="201"/>
      <c r="POS6" s="54"/>
      <c r="POT6" s="201">
        <f>INTESTAZIONE!POT16</f>
        <v>0</v>
      </c>
      <c r="POU6" s="201"/>
      <c r="POV6" s="201"/>
      <c r="POW6" s="201"/>
      <c r="POX6" s="201"/>
      <c r="POY6" s="201"/>
      <c r="POZ6" s="201"/>
      <c r="PPA6" s="54"/>
      <c r="PPB6" s="201">
        <f>INTESTAZIONE!PPB16</f>
        <v>0</v>
      </c>
      <c r="PPC6" s="201"/>
      <c r="PPD6" s="201"/>
      <c r="PPE6" s="201"/>
      <c r="PPF6" s="201"/>
      <c r="PPG6" s="201"/>
      <c r="PPH6" s="201"/>
      <c r="PPI6" s="54"/>
      <c r="PPJ6" s="201">
        <f>INTESTAZIONE!PPJ16</f>
        <v>0</v>
      </c>
      <c r="PPK6" s="201"/>
      <c r="PPL6" s="201"/>
      <c r="PPM6" s="201"/>
      <c r="PPN6" s="201"/>
      <c r="PPO6" s="201"/>
      <c r="PPP6" s="201"/>
      <c r="PPQ6" s="54"/>
      <c r="PPR6" s="201">
        <f>INTESTAZIONE!PPR16</f>
        <v>0</v>
      </c>
      <c r="PPS6" s="201"/>
      <c r="PPT6" s="201"/>
      <c r="PPU6" s="201"/>
      <c r="PPV6" s="201"/>
      <c r="PPW6" s="201"/>
      <c r="PPX6" s="201"/>
      <c r="PPY6" s="54"/>
      <c r="PPZ6" s="201">
        <f>INTESTAZIONE!PPZ16</f>
        <v>0</v>
      </c>
      <c r="PQA6" s="201"/>
      <c r="PQB6" s="201"/>
      <c r="PQC6" s="201"/>
      <c r="PQD6" s="201"/>
      <c r="PQE6" s="201"/>
      <c r="PQF6" s="201"/>
      <c r="PQG6" s="54"/>
      <c r="PQH6" s="201">
        <f>INTESTAZIONE!PQH16</f>
        <v>0</v>
      </c>
      <c r="PQI6" s="201"/>
      <c r="PQJ6" s="201"/>
      <c r="PQK6" s="201"/>
      <c r="PQL6" s="201"/>
      <c r="PQM6" s="201"/>
      <c r="PQN6" s="201"/>
      <c r="PQO6" s="54"/>
      <c r="PQP6" s="201">
        <f>INTESTAZIONE!PQP16</f>
        <v>0</v>
      </c>
      <c r="PQQ6" s="201"/>
      <c r="PQR6" s="201"/>
      <c r="PQS6" s="201"/>
      <c r="PQT6" s="201"/>
      <c r="PQU6" s="201"/>
      <c r="PQV6" s="201"/>
      <c r="PQW6" s="54"/>
      <c r="PQX6" s="201">
        <f>INTESTAZIONE!PQX16</f>
        <v>0</v>
      </c>
      <c r="PQY6" s="201"/>
      <c r="PQZ6" s="201"/>
      <c r="PRA6" s="201"/>
      <c r="PRB6" s="201"/>
      <c r="PRC6" s="201"/>
      <c r="PRD6" s="201"/>
      <c r="PRE6" s="54"/>
      <c r="PRF6" s="201">
        <f>INTESTAZIONE!PRF16</f>
        <v>0</v>
      </c>
      <c r="PRG6" s="201"/>
      <c r="PRH6" s="201"/>
      <c r="PRI6" s="201"/>
      <c r="PRJ6" s="201"/>
      <c r="PRK6" s="201"/>
      <c r="PRL6" s="201"/>
      <c r="PRM6" s="54"/>
      <c r="PRN6" s="201">
        <f>INTESTAZIONE!PRN16</f>
        <v>0</v>
      </c>
      <c r="PRO6" s="201"/>
      <c r="PRP6" s="201"/>
      <c r="PRQ6" s="201"/>
      <c r="PRR6" s="201"/>
      <c r="PRS6" s="201"/>
      <c r="PRT6" s="201"/>
      <c r="PRU6" s="54"/>
      <c r="PRV6" s="201">
        <f>INTESTAZIONE!PRV16</f>
        <v>0</v>
      </c>
      <c r="PRW6" s="201"/>
      <c r="PRX6" s="201"/>
      <c r="PRY6" s="201"/>
      <c r="PRZ6" s="201"/>
      <c r="PSA6" s="201"/>
      <c r="PSB6" s="201"/>
      <c r="PSC6" s="54"/>
      <c r="PSD6" s="201">
        <f>INTESTAZIONE!PSD16</f>
        <v>0</v>
      </c>
      <c r="PSE6" s="201"/>
      <c r="PSF6" s="201"/>
      <c r="PSG6" s="201"/>
      <c r="PSH6" s="201"/>
      <c r="PSI6" s="201"/>
      <c r="PSJ6" s="201"/>
      <c r="PSK6" s="54"/>
      <c r="PSL6" s="201">
        <f>INTESTAZIONE!PSL16</f>
        <v>0</v>
      </c>
      <c r="PSM6" s="201"/>
      <c r="PSN6" s="201"/>
      <c r="PSO6" s="201"/>
      <c r="PSP6" s="201"/>
      <c r="PSQ6" s="201"/>
      <c r="PSR6" s="201"/>
      <c r="PSS6" s="54"/>
      <c r="PST6" s="201">
        <f>INTESTAZIONE!PST16</f>
        <v>0</v>
      </c>
      <c r="PSU6" s="201"/>
      <c r="PSV6" s="201"/>
      <c r="PSW6" s="201"/>
      <c r="PSX6" s="201"/>
      <c r="PSY6" s="201"/>
      <c r="PSZ6" s="201"/>
      <c r="PTA6" s="54"/>
      <c r="PTB6" s="201">
        <f>INTESTAZIONE!PTB16</f>
        <v>0</v>
      </c>
      <c r="PTC6" s="201"/>
      <c r="PTD6" s="201"/>
      <c r="PTE6" s="201"/>
      <c r="PTF6" s="201"/>
      <c r="PTG6" s="201"/>
      <c r="PTH6" s="201"/>
      <c r="PTI6" s="54"/>
      <c r="PTJ6" s="201">
        <f>INTESTAZIONE!PTJ16</f>
        <v>0</v>
      </c>
      <c r="PTK6" s="201"/>
      <c r="PTL6" s="201"/>
      <c r="PTM6" s="201"/>
      <c r="PTN6" s="201"/>
      <c r="PTO6" s="201"/>
      <c r="PTP6" s="201"/>
      <c r="PTQ6" s="54"/>
      <c r="PTR6" s="201">
        <f>INTESTAZIONE!PTR16</f>
        <v>0</v>
      </c>
      <c r="PTS6" s="201"/>
      <c r="PTT6" s="201"/>
      <c r="PTU6" s="201"/>
      <c r="PTV6" s="201"/>
      <c r="PTW6" s="201"/>
      <c r="PTX6" s="201"/>
      <c r="PTY6" s="54"/>
      <c r="PTZ6" s="201">
        <f>INTESTAZIONE!PTZ16</f>
        <v>0</v>
      </c>
      <c r="PUA6" s="201"/>
      <c r="PUB6" s="201"/>
      <c r="PUC6" s="201"/>
      <c r="PUD6" s="201"/>
      <c r="PUE6" s="201"/>
      <c r="PUF6" s="201"/>
      <c r="PUG6" s="54"/>
      <c r="PUH6" s="201">
        <f>INTESTAZIONE!PUH16</f>
        <v>0</v>
      </c>
      <c r="PUI6" s="201"/>
      <c r="PUJ6" s="201"/>
      <c r="PUK6" s="201"/>
      <c r="PUL6" s="201"/>
      <c r="PUM6" s="201"/>
      <c r="PUN6" s="201"/>
      <c r="PUO6" s="54"/>
      <c r="PUP6" s="201">
        <f>INTESTAZIONE!PUP16</f>
        <v>0</v>
      </c>
      <c r="PUQ6" s="201"/>
      <c r="PUR6" s="201"/>
      <c r="PUS6" s="201"/>
      <c r="PUT6" s="201"/>
      <c r="PUU6" s="201"/>
      <c r="PUV6" s="201"/>
      <c r="PUW6" s="54"/>
      <c r="PUX6" s="201">
        <f>INTESTAZIONE!PUX16</f>
        <v>0</v>
      </c>
      <c r="PUY6" s="201"/>
      <c r="PUZ6" s="201"/>
      <c r="PVA6" s="201"/>
      <c r="PVB6" s="201"/>
      <c r="PVC6" s="201"/>
      <c r="PVD6" s="201"/>
      <c r="PVE6" s="54"/>
      <c r="PVF6" s="201">
        <f>INTESTAZIONE!PVF16</f>
        <v>0</v>
      </c>
      <c r="PVG6" s="201"/>
      <c r="PVH6" s="201"/>
      <c r="PVI6" s="201"/>
      <c r="PVJ6" s="201"/>
      <c r="PVK6" s="201"/>
      <c r="PVL6" s="201"/>
      <c r="PVM6" s="54"/>
      <c r="PVN6" s="201">
        <f>INTESTAZIONE!PVN16</f>
        <v>0</v>
      </c>
      <c r="PVO6" s="201"/>
      <c r="PVP6" s="201"/>
      <c r="PVQ6" s="201"/>
      <c r="PVR6" s="201"/>
      <c r="PVS6" s="201"/>
      <c r="PVT6" s="201"/>
      <c r="PVU6" s="54"/>
      <c r="PVV6" s="201">
        <f>INTESTAZIONE!PVV16</f>
        <v>0</v>
      </c>
      <c r="PVW6" s="201"/>
      <c r="PVX6" s="201"/>
      <c r="PVY6" s="201"/>
      <c r="PVZ6" s="201"/>
      <c r="PWA6" s="201"/>
      <c r="PWB6" s="201"/>
      <c r="PWC6" s="54"/>
      <c r="PWD6" s="201">
        <f>INTESTAZIONE!PWD16</f>
        <v>0</v>
      </c>
      <c r="PWE6" s="201"/>
      <c r="PWF6" s="201"/>
      <c r="PWG6" s="201"/>
      <c r="PWH6" s="201"/>
      <c r="PWI6" s="201"/>
      <c r="PWJ6" s="201"/>
      <c r="PWK6" s="54"/>
      <c r="PWL6" s="201">
        <f>INTESTAZIONE!PWL16</f>
        <v>0</v>
      </c>
      <c r="PWM6" s="201"/>
      <c r="PWN6" s="201"/>
      <c r="PWO6" s="201"/>
      <c r="PWP6" s="201"/>
      <c r="PWQ6" s="201"/>
      <c r="PWR6" s="201"/>
      <c r="PWS6" s="54"/>
      <c r="PWT6" s="201">
        <f>INTESTAZIONE!PWT16</f>
        <v>0</v>
      </c>
      <c r="PWU6" s="201"/>
      <c r="PWV6" s="201"/>
      <c r="PWW6" s="201"/>
      <c r="PWX6" s="201"/>
      <c r="PWY6" s="201"/>
      <c r="PWZ6" s="201"/>
      <c r="PXA6" s="54"/>
      <c r="PXB6" s="201">
        <f>INTESTAZIONE!PXB16</f>
        <v>0</v>
      </c>
      <c r="PXC6" s="201"/>
      <c r="PXD6" s="201"/>
      <c r="PXE6" s="201"/>
      <c r="PXF6" s="201"/>
      <c r="PXG6" s="201"/>
      <c r="PXH6" s="201"/>
      <c r="PXI6" s="54"/>
      <c r="PXJ6" s="201">
        <f>INTESTAZIONE!PXJ16</f>
        <v>0</v>
      </c>
      <c r="PXK6" s="201"/>
      <c r="PXL6" s="201"/>
      <c r="PXM6" s="201"/>
      <c r="PXN6" s="201"/>
      <c r="PXO6" s="201"/>
      <c r="PXP6" s="201"/>
      <c r="PXQ6" s="54"/>
      <c r="PXR6" s="201">
        <f>INTESTAZIONE!PXR16</f>
        <v>0</v>
      </c>
      <c r="PXS6" s="201"/>
      <c r="PXT6" s="201"/>
      <c r="PXU6" s="201"/>
      <c r="PXV6" s="201"/>
      <c r="PXW6" s="201"/>
      <c r="PXX6" s="201"/>
      <c r="PXY6" s="54"/>
      <c r="PXZ6" s="201">
        <f>INTESTAZIONE!PXZ16</f>
        <v>0</v>
      </c>
      <c r="PYA6" s="201"/>
      <c r="PYB6" s="201"/>
      <c r="PYC6" s="201"/>
      <c r="PYD6" s="201"/>
      <c r="PYE6" s="201"/>
      <c r="PYF6" s="201"/>
      <c r="PYG6" s="54"/>
      <c r="PYH6" s="201">
        <f>INTESTAZIONE!PYH16</f>
        <v>0</v>
      </c>
      <c r="PYI6" s="201"/>
      <c r="PYJ6" s="201"/>
      <c r="PYK6" s="201"/>
      <c r="PYL6" s="201"/>
      <c r="PYM6" s="201"/>
      <c r="PYN6" s="201"/>
      <c r="PYO6" s="54"/>
      <c r="PYP6" s="201">
        <f>INTESTAZIONE!PYP16</f>
        <v>0</v>
      </c>
      <c r="PYQ6" s="201"/>
      <c r="PYR6" s="201"/>
      <c r="PYS6" s="201"/>
      <c r="PYT6" s="201"/>
      <c r="PYU6" s="201"/>
      <c r="PYV6" s="201"/>
      <c r="PYW6" s="54"/>
      <c r="PYX6" s="201">
        <f>INTESTAZIONE!PYX16</f>
        <v>0</v>
      </c>
      <c r="PYY6" s="201"/>
      <c r="PYZ6" s="201"/>
      <c r="PZA6" s="201"/>
      <c r="PZB6" s="201"/>
      <c r="PZC6" s="201"/>
      <c r="PZD6" s="201"/>
      <c r="PZE6" s="54"/>
      <c r="PZF6" s="201">
        <f>INTESTAZIONE!PZF16</f>
        <v>0</v>
      </c>
      <c r="PZG6" s="201"/>
      <c r="PZH6" s="201"/>
      <c r="PZI6" s="201"/>
      <c r="PZJ6" s="201"/>
      <c r="PZK6" s="201"/>
      <c r="PZL6" s="201"/>
      <c r="PZM6" s="54"/>
      <c r="PZN6" s="201">
        <f>INTESTAZIONE!PZN16</f>
        <v>0</v>
      </c>
      <c r="PZO6" s="201"/>
      <c r="PZP6" s="201"/>
      <c r="PZQ6" s="201"/>
      <c r="PZR6" s="201"/>
      <c r="PZS6" s="201"/>
      <c r="PZT6" s="201"/>
      <c r="PZU6" s="54"/>
      <c r="PZV6" s="201">
        <f>INTESTAZIONE!PZV16</f>
        <v>0</v>
      </c>
      <c r="PZW6" s="201"/>
      <c r="PZX6" s="201"/>
      <c r="PZY6" s="201"/>
      <c r="PZZ6" s="201"/>
      <c r="QAA6" s="201"/>
      <c r="QAB6" s="201"/>
      <c r="QAC6" s="54"/>
      <c r="QAD6" s="201">
        <f>INTESTAZIONE!QAD16</f>
        <v>0</v>
      </c>
      <c r="QAE6" s="201"/>
      <c r="QAF6" s="201"/>
      <c r="QAG6" s="201"/>
      <c r="QAH6" s="201"/>
      <c r="QAI6" s="201"/>
      <c r="QAJ6" s="201"/>
      <c r="QAK6" s="54"/>
      <c r="QAL6" s="201">
        <f>INTESTAZIONE!QAL16</f>
        <v>0</v>
      </c>
      <c r="QAM6" s="201"/>
      <c r="QAN6" s="201"/>
      <c r="QAO6" s="201"/>
      <c r="QAP6" s="201"/>
      <c r="QAQ6" s="201"/>
      <c r="QAR6" s="201"/>
      <c r="QAS6" s="54"/>
      <c r="QAT6" s="201">
        <f>INTESTAZIONE!QAT16</f>
        <v>0</v>
      </c>
      <c r="QAU6" s="201"/>
      <c r="QAV6" s="201"/>
      <c r="QAW6" s="201"/>
      <c r="QAX6" s="201"/>
      <c r="QAY6" s="201"/>
      <c r="QAZ6" s="201"/>
      <c r="QBA6" s="54"/>
      <c r="QBB6" s="201">
        <f>INTESTAZIONE!QBB16</f>
        <v>0</v>
      </c>
      <c r="QBC6" s="201"/>
      <c r="QBD6" s="201"/>
      <c r="QBE6" s="201"/>
      <c r="QBF6" s="201"/>
      <c r="QBG6" s="201"/>
      <c r="QBH6" s="201"/>
      <c r="QBI6" s="54"/>
      <c r="QBJ6" s="201">
        <f>INTESTAZIONE!QBJ16</f>
        <v>0</v>
      </c>
      <c r="QBK6" s="201"/>
      <c r="QBL6" s="201"/>
      <c r="QBM6" s="201"/>
      <c r="QBN6" s="201"/>
      <c r="QBO6" s="201"/>
      <c r="QBP6" s="201"/>
      <c r="QBQ6" s="54"/>
      <c r="QBR6" s="201">
        <f>INTESTAZIONE!QBR16</f>
        <v>0</v>
      </c>
      <c r="QBS6" s="201"/>
      <c r="QBT6" s="201"/>
      <c r="QBU6" s="201"/>
      <c r="QBV6" s="201"/>
      <c r="QBW6" s="201"/>
      <c r="QBX6" s="201"/>
      <c r="QBY6" s="54"/>
      <c r="QBZ6" s="201">
        <f>INTESTAZIONE!QBZ16</f>
        <v>0</v>
      </c>
      <c r="QCA6" s="201"/>
      <c r="QCB6" s="201"/>
      <c r="QCC6" s="201"/>
      <c r="QCD6" s="201"/>
      <c r="QCE6" s="201"/>
      <c r="QCF6" s="201"/>
      <c r="QCG6" s="54"/>
      <c r="QCH6" s="201">
        <f>INTESTAZIONE!QCH16</f>
        <v>0</v>
      </c>
      <c r="QCI6" s="201"/>
      <c r="QCJ6" s="201"/>
      <c r="QCK6" s="201"/>
      <c r="QCL6" s="201"/>
      <c r="QCM6" s="201"/>
      <c r="QCN6" s="201"/>
      <c r="QCO6" s="54"/>
      <c r="QCP6" s="201">
        <f>INTESTAZIONE!QCP16</f>
        <v>0</v>
      </c>
      <c r="QCQ6" s="201"/>
      <c r="QCR6" s="201"/>
      <c r="QCS6" s="201"/>
      <c r="QCT6" s="201"/>
      <c r="QCU6" s="201"/>
      <c r="QCV6" s="201"/>
      <c r="QCW6" s="54"/>
      <c r="QCX6" s="201">
        <f>INTESTAZIONE!QCX16</f>
        <v>0</v>
      </c>
      <c r="QCY6" s="201"/>
      <c r="QCZ6" s="201"/>
      <c r="QDA6" s="201"/>
      <c r="QDB6" s="201"/>
      <c r="QDC6" s="201"/>
      <c r="QDD6" s="201"/>
      <c r="QDE6" s="54"/>
      <c r="QDF6" s="201">
        <f>INTESTAZIONE!QDF16</f>
        <v>0</v>
      </c>
      <c r="QDG6" s="201"/>
      <c r="QDH6" s="201"/>
      <c r="QDI6" s="201"/>
      <c r="QDJ6" s="201"/>
      <c r="QDK6" s="201"/>
      <c r="QDL6" s="201"/>
      <c r="QDM6" s="54"/>
      <c r="QDN6" s="201">
        <f>INTESTAZIONE!QDN16</f>
        <v>0</v>
      </c>
      <c r="QDO6" s="201"/>
      <c r="QDP6" s="201"/>
      <c r="QDQ6" s="201"/>
      <c r="QDR6" s="201"/>
      <c r="QDS6" s="201"/>
      <c r="QDT6" s="201"/>
      <c r="QDU6" s="54"/>
      <c r="QDV6" s="201">
        <f>INTESTAZIONE!QDV16</f>
        <v>0</v>
      </c>
      <c r="QDW6" s="201"/>
      <c r="QDX6" s="201"/>
      <c r="QDY6" s="201"/>
      <c r="QDZ6" s="201"/>
      <c r="QEA6" s="201"/>
      <c r="QEB6" s="201"/>
      <c r="QEC6" s="54"/>
      <c r="QED6" s="201">
        <f>INTESTAZIONE!QED16</f>
        <v>0</v>
      </c>
      <c r="QEE6" s="201"/>
      <c r="QEF6" s="201"/>
      <c r="QEG6" s="201"/>
      <c r="QEH6" s="201"/>
      <c r="QEI6" s="201"/>
      <c r="QEJ6" s="201"/>
      <c r="QEK6" s="54"/>
      <c r="QEL6" s="201">
        <f>INTESTAZIONE!QEL16</f>
        <v>0</v>
      </c>
      <c r="QEM6" s="201"/>
      <c r="QEN6" s="201"/>
      <c r="QEO6" s="201"/>
      <c r="QEP6" s="201"/>
      <c r="QEQ6" s="201"/>
      <c r="QER6" s="201"/>
      <c r="QES6" s="54"/>
      <c r="QET6" s="201">
        <f>INTESTAZIONE!QET16</f>
        <v>0</v>
      </c>
      <c r="QEU6" s="201"/>
      <c r="QEV6" s="201"/>
      <c r="QEW6" s="201"/>
      <c r="QEX6" s="201"/>
      <c r="QEY6" s="201"/>
      <c r="QEZ6" s="201"/>
      <c r="QFA6" s="54"/>
      <c r="QFB6" s="201">
        <f>INTESTAZIONE!QFB16</f>
        <v>0</v>
      </c>
      <c r="QFC6" s="201"/>
      <c r="QFD6" s="201"/>
      <c r="QFE6" s="201"/>
      <c r="QFF6" s="201"/>
      <c r="QFG6" s="201"/>
      <c r="QFH6" s="201"/>
      <c r="QFI6" s="54"/>
      <c r="QFJ6" s="201">
        <f>INTESTAZIONE!QFJ16</f>
        <v>0</v>
      </c>
      <c r="QFK6" s="201"/>
      <c r="QFL6" s="201"/>
      <c r="QFM6" s="201"/>
      <c r="QFN6" s="201"/>
      <c r="QFO6" s="201"/>
      <c r="QFP6" s="201"/>
      <c r="QFQ6" s="54"/>
      <c r="QFR6" s="201">
        <f>INTESTAZIONE!QFR16</f>
        <v>0</v>
      </c>
      <c r="QFS6" s="201"/>
      <c r="QFT6" s="201"/>
      <c r="QFU6" s="201"/>
      <c r="QFV6" s="201"/>
      <c r="QFW6" s="201"/>
      <c r="QFX6" s="201"/>
      <c r="QFY6" s="54"/>
      <c r="QFZ6" s="201">
        <f>INTESTAZIONE!QFZ16</f>
        <v>0</v>
      </c>
      <c r="QGA6" s="201"/>
      <c r="QGB6" s="201"/>
      <c r="QGC6" s="201"/>
      <c r="QGD6" s="201"/>
      <c r="QGE6" s="201"/>
      <c r="QGF6" s="201"/>
      <c r="QGG6" s="54"/>
      <c r="QGH6" s="201">
        <f>INTESTAZIONE!QGH16</f>
        <v>0</v>
      </c>
      <c r="QGI6" s="201"/>
      <c r="QGJ6" s="201"/>
      <c r="QGK6" s="201"/>
      <c r="QGL6" s="201"/>
      <c r="QGM6" s="201"/>
      <c r="QGN6" s="201"/>
      <c r="QGO6" s="54"/>
      <c r="QGP6" s="201">
        <f>INTESTAZIONE!QGP16</f>
        <v>0</v>
      </c>
      <c r="QGQ6" s="201"/>
      <c r="QGR6" s="201"/>
      <c r="QGS6" s="201"/>
      <c r="QGT6" s="201"/>
      <c r="QGU6" s="201"/>
      <c r="QGV6" s="201"/>
      <c r="QGW6" s="54"/>
      <c r="QGX6" s="201">
        <f>INTESTAZIONE!QGX16</f>
        <v>0</v>
      </c>
      <c r="QGY6" s="201"/>
      <c r="QGZ6" s="201"/>
      <c r="QHA6" s="201"/>
      <c r="QHB6" s="201"/>
      <c r="QHC6" s="201"/>
      <c r="QHD6" s="201"/>
      <c r="QHE6" s="54"/>
      <c r="QHF6" s="201">
        <f>INTESTAZIONE!QHF16</f>
        <v>0</v>
      </c>
      <c r="QHG6" s="201"/>
      <c r="QHH6" s="201"/>
      <c r="QHI6" s="201"/>
      <c r="QHJ6" s="201"/>
      <c r="QHK6" s="201"/>
      <c r="QHL6" s="201"/>
      <c r="QHM6" s="54"/>
      <c r="QHN6" s="201">
        <f>INTESTAZIONE!QHN16</f>
        <v>0</v>
      </c>
      <c r="QHO6" s="201"/>
      <c r="QHP6" s="201"/>
      <c r="QHQ6" s="201"/>
      <c r="QHR6" s="201"/>
      <c r="QHS6" s="201"/>
      <c r="QHT6" s="201"/>
      <c r="QHU6" s="54"/>
      <c r="QHV6" s="201">
        <f>INTESTAZIONE!QHV16</f>
        <v>0</v>
      </c>
      <c r="QHW6" s="201"/>
      <c r="QHX6" s="201"/>
      <c r="QHY6" s="201"/>
      <c r="QHZ6" s="201"/>
      <c r="QIA6" s="201"/>
      <c r="QIB6" s="201"/>
      <c r="QIC6" s="54"/>
      <c r="QID6" s="201">
        <f>INTESTAZIONE!QID16</f>
        <v>0</v>
      </c>
      <c r="QIE6" s="201"/>
      <c r="QIF6" s="201"/>
      <c r="QIG6" s="201"/>
      <c r="QIH6" s="201"/>
      <c r="QII6" s="201"/>
      <c r="QIJ6" s="201"/>
      <c r="QIK6" s="54"/>
      <c r="QIL6" s="201">
        <f>INTESTAZIONE!QIL16</f>
        <v>0</v>
      </c>
      <c r="QIM6" s="201"/>
      <c r="QIN6" s="201"/>
      <c r="QIO6" s="201"/>
      <c r="QIP6" s="201"/>
      <c r="QIQ6" s="201"/>
      <c r="QIR6" s="201"/>
      <c r="QIS6" s="54"/>
      <c r="QIT6" s="201">
        <f>INTESTAZIONE!QIT16</f>
        <v>0</v>
      </c>
      <c r="QIU6" s="201"/>
      <c r="QIV6" s="201"/>
      <c r="QIW6" s="201"/>
      <c r="QIX6" s="201"/>
      <c r="QIY6" s="201"/>
      <c r="QIZ6" s="201"/>
      <c r="QJA6" s="54"/>
      <c r="QJB6" s="201">
        <f>INTESTAZIONE!QJB16</f>
        <v>0</v>
      </c>
      <c r="QJC6" s="201"/>
      <c r="QJD6" s="201"/>
      <c r="QJE6" s="201"/>
      <c r="QJF6" s="201"/>
      <c r="QJG6" s="201"/>
      <c r="QJH6" s="201"/>
      <c r="QJI6" s="54"/>
      <c r="QJJ6" s="201">
        <f>INTESTAZIONE!QJJ16</f>
        <v>0</v>
      </c>
      <c r="QJK6" s="201"/>
      <c r="QJL6" s="201"/>
      <c r="QJM6" s="201"/>
      <c r="QJN6" s="201"/>
      <c r="QJO6" s="201"/>
      <c r="QJP6" s="201"/>
      <c r="QJQ6" s="54"/>
      <c r="QJR6" s="201">
        <f>INTESTAZIONE!QJR16</f>
        <v>0</v>
      </c>
      <c r="QJS6" s="201"/>
      <c r="QJT6" s="201"/>
      <c r="QJU6" s="201"/>
      <c r="QJV6" s="201"/>
      <c r="QJW6" s="201"/>
      <c r="QJX6" s="201"/>
      <c r="QJY6" s="54"/>
      <c r="QJZ6" s="201">
        <f>INTESTAZIONE!QJZ16</f>
        <v>0</v>
      </c>
      <c r="QKA6" s="201"/>
      <c r="QKB6" s="201"/>
      <c r="QKC6" s="201"/>
      <c r="QKD6" s="201"/>
      <c r="QKE6" s="201"/>
      <c r="QKF6" s="201"/>
      <c r="QKG6" s="54"/>
      <c r="QKH6" s="201">
        <f>INTESTAZIONE!QKH16</f>
        <v>0</v>
      </c>
      <c r="QKI6" s="201"/>
      <c r="QKJ6" s="201"/>
      <c r="QKK6" s="201"/>
      <c r="QKL6" s="201"/>
      <c r="QKM6" s="201"/>
      <c r="QKN6" s="201"/>
      <c r="QKO6" s="54"/>
      <c r="QKP6" s="201">
        <f>INTESTAZIONE!QKP16</f>
        <v>0</v>
      </c>
      <c r="QKQ6" s="201"/>
      <c r="QKR6" s="201"/>
      <c r="QKS6" s="201"/>
      <c r="QKT6" s="201"/>
      <c r="QKU6" s="201"/>
      <c r="QKV6" s="201"/>
      <c r="QKW6" s="54"/>
      <c r="QKX6" s="201">
        <f>INTESTAZIONE!QKX16</f>
        <v>0</v>
      </c>
      <c r="QKY6" s="201"/>
      <c r="QKZ6" s="201"/>
      <c r="QLA6" s="201"/>
      <c r="QLB6" s="201"/>
      <c r="QLC6" s="201"/>
      <c r="QLD6" s="201"/>
      <c r="QLE6" s="54"/>
      <c r="QLF6" s="201">
        <f>INTESTAZIONE!QLF16</f>
        <v>0</v>
      </c>
      <c r="QLG6" s="201"/>
      <c r="QLH6" s="201"/>
      <c r="QLI6" s="201"/>
      <c r="QLJ6" s="201"/>
      <c r="QLK6" s="201"/>
      <c r="QLL6" s="201"/>
      <c r="QLM6" s="54"/>
      <c r="QLN6" s="201">
        <f>INTESTAZIONE!QLN16</f>
        <v>0</v>
      </c>
      <c r="QLO6" s="201"/>
      <c r="QLP6" s="201"/>
      <c r="QLQ6" s="201"/>
      <c r="QLR6" s="201"/>
      <c r="QLS6" s="201"/>
      <c r="QLT6" s="201"/>
      <c r="QLU6" s="54"/>
      <c r="QLV6" s="201">
        <f>INTESTAZIONE!QLV16</f>
        <v>0</v>
      </c>
      <c r="QLW6" s="201"/>
      <c r="QLX6" s="201"/>
      <c r="QLY6" s="201"/>
      <c r="QLZ6" s="201"/>
      <c r="QMA6" s="201"/>
      <c r="QMB6" s="201"/>
      <c r="QMC6" s="54"/>
      <c r="QMD6" s="201">
        <f>INTESTAZIONE!QMD16</f>
        <v>0</v>
      </c>
      <c r="QME6" s="201"/>
      <c r="QMF6" s="201"/>
      <c r="QMG6" s="201"/>
      <c r="QMH6" s="201"/>
      <c r="QMI6" s="201"/>
      <c r="QMJ6" s="201"/>
      <c r="QMK6" s="54"/>
      <c r="QML6" s="201">
        <f>INTESTAZIONE!QML16</f>
        <v>0</v>
      </c>
      <c r="QMM6" s="201"/>
      <c r="QMN6" s="201"/>
      <c r="QMO6" s="201"/>
      <c r="QMP6" s="201"/>
      <c r="QMQ6" s="201"/>
      <c r="QMR6" s="201"/>
      <c r="QMS6" s="54"/>
      <c r="QMT6" s="201">
        <f>INTESTAZIONE!QMT16</f>
        <v>0</v>
      </c>
      <c r="QMU6" s="201"/>
      <c r="QMV6" s="201"/>
      <c r="QMW6" s="201"/>
      <c r="QMX6" s="201"/>
      <c r="QMY6" s="201"/>
      <c r="QMZ6" s="201"/>
      <c r="QNA6" s="54"/>
      <c r="QNB6" s="201">
        <f>INTESTAZIONE!QNB16</f>
        <v>0</v>
      </c>
      <c r="QNC6" s="201"/>
      <c r="QND6" s="201"/>
      <c r="QNE6" s="201"/>
      <c r="QNF6" s="201"/>
      <c r="QNG6" s="201"/>
      <c r="QNH6" s="201"/>
      <c r="QNI6" s="54"/>
      <c r="QNJ6" s="201">
        <f>INTESTAZIONE!QNJ16</f>
        <v>0</v>
      </c>
      <c r="QNK6" s="201"/>
      <c r="QNL6" s="201"/>
      <c r="QNM6" s="201"/>
      <c r="QNN6" s="201"/>
      <c r="QNO6" s="201"/>
      <c r="QNP6" s="201"/>
      <c r="QNQ6" s="54"/>
      <c r="QNR6" s="201">
        <f>INTESTAZIONE!QNR16</f>
        <v>0</v>
      </c>
      <c r="QNS6" s="201"/>
      <c r="QNT6" s="201"/>
      <c r="QNU6" s="201"/>
      <c r="QNV6" s="201"/>
      <c r="QNW6" s="201"/>
      <c r="QNX6" s="201"/>
      <c r="QNY6" s="54"/>
      <c r="QNZ6" s="201">
        <f>INTESTAZIONE!QNZ16</f>
        <v>0</v>
      </c>
      <c r="QOA6" s="201"/>
      <c r="QOB6" s="201"/>
      <c r="QOC6" s="201"/>
      <c r="QOD6" s="201"/>
      <c r="QOE6" s="201"/>
      <c r="QOF6" s="201"/>
      <c r="QOG6" s="54"/>
      <c r="QOH6" s="201">
        <f>INTESTAZIONE!QOH16</f>
        <v>0</v>
      </c>
      <c r="QOI6" s="201"/>
      <c r="QOJ6" s="201"/>
      <c r="QOK6" s="201"/>
      <c r="QOL6" s="201"/>
      <c r="QOM6" s="201"/>
      <c r="QON6" s="201"/>
      <c r="QOO6" s="54"/>
      <c r="QOP6" s="201">
        <f>INTESTAZIONE!QOP16</f>
        <v>0</v>
      </c>
      <c r="QOQ6" s="201"/>
      <c r="QOR6" s="201"/>
      <c r="QOS6" s="201"/>
      <c r="QOT6" s="201"/>
      <c r="QOU6" s="201"/>
      <c r="QOV6" s="201"/>
      <c r="QOW6" s="54"/>
      <c r="QOX6" s="201">
        <f>INTESTAZIONE!QOX16</f>
        <v>0</v>
      </c>
      <c r="QOY6" s="201"/>
      <c r="QOZ6" s="201"/>
      <c r="QPA6" s="201"/>
      <c r="QPB6" s="201"/>
      <c r="QPC6" s="201"/>
      <c r="QPD6" s="201"/>
      <c r="QPE6" s="54"/>
      <c r="QPF6" s="201">
        <f>INTESTAZIONE!QPF16</f>
        <v>0</v>
      </c>
      <c r="QPG6" s="201"/>
      <c r="QPH6" s="201"/>
      <c r="QPI6" s="201"/>
      <c r="QPJ6" s="201"/>
      <c r="QPK6" s="201"/>
      <c r="QPL6" s="201"/>
      <c r="QPM6" s="54"/>
      <c r="QPN6" s="201">
        <f>INTESTAZIONE!QPN16</f>
        <v>0</v>
      </c>
      <c r="QPO6" s="201"/>
      <c r="QPP6" s="201"/>
      <c r="QPQ6" s="201"/>
      <c r="QPR6" s="201"/>
      <c r="QPS6" s="201"/>
      <c r="QPT6" s="201"/>
      <c r="QPU6" s="54"/>
      <c r="QPV6" s="201">
        <f>INTESTAZIONE!QPV16</f>
        <v>0</v>
      </c>
      <c r="QPW6" s="201"/>
      <c r="QPX6" s="201"/>
      <c r="QPY6" s="201"/>
      <c r="QPZ6" s="201"/>
      <c r="QQA6" s="201"/>
      <c r="QQB6" s="201"/>
      <c r="QQC6" s="54"/>
      <c r="QQD6" s="201">
        <f>INTESTAZIONE!QQD16</f>
        <v>0</v>
      </c>
      <c r="QQE6" s="201"/>
      <c r="QQF6" s="201"/>
      <c r="QQG6" s="201"/>
      <c r="QQH6" s="201"/>
      <c r="QQI6" s="201"/>
      <c r="QQJ6" s="201"/>
      <c r="QQK6" s="54"/>
      <c r="QQL6" s="201">
        <f>INTESTAZIONE!QQL16</f>
        <v>0</v>
      </c>
      <c r="QQM6" s="201"/>
      <c r="QQN6" s="201"/>
      <c r="QQO6" s="201"/>
      <c r="QQP6" s="201"/>
      <c r="QQQ6" s="201"/>
      <c r="QQR6" s="201"/>
      <c r="QQS6" s="54"/>
      <c r="QQT6" s="201">
        <f>INTESTAZIONE!QQT16</f>
        <v>0</v>
      </c>
      <c r="QQU6" s="201"/>
      <c r="QQV6" s="201"/>
      <c r="QQW6" s="201"/>
      <c r="QQX6" s="201"/>
      <c r="QQY6" s="201"/>
      <c r="QQZ6" s="201"/>
      <c r="QRA6" s="54"/>
      <c r="QRB6" s="201">
        <f>INTESTAZIONE!QRB16</f>
        <v>0</v>
      </c>
      <c r="QRC6" s="201"/>
      <c r="QRD6" s="201"/>
      <c r="QRE6" s="201"/>
      <c r="QRF6" s="201"/>
      <c r="QRG6" s="201"/>
      <c r="QRH6" s="201"/>
      <c r="QRI6" s="54"/>
      <c r="QRJ6" s="201">
        <f>INTESTAZIONE!QRJ16</f>
        <v>0</v>
      </c>
      <c r="QRK6" s="201"/>
      <c r="QRL6" s="201"/>
      <c r="QRM6" s="201"/>
      <c r="QRN6" s="201"/>
      <c r="QRO6" s="201"/>
      <c r="QRP6" s="201"/>
      <c r="QRQ6" s="54"/>
      <c r="QRR6" s="201">
        <f>INTESTAZIONE!QRR16</f>
        <v>0</v>
      </c>
      <c r="QRS6" s="201"/>
      <c r="QRT6" s="201"/>
      <c r="QRU6" s="201"/>
      <c r="QRV6" s="201"/>
      <c r="QRW6" s="201"/>
      <c r="QRX6" s="201"/>
      <c r="QRY6" s="54"/>
      <c r="QRZ6" s="201">
        <f>INTESTAZIONE!QRZ16</f>
        <v>0</v>
      </c>
      <c r="QSA6" s="201"/>
      <c r="QSB6" s="201"/>
      <c r="QSC6" s="201"/>
      <c r="QSD6" s="201"/>
      <c r="QSE6" s="201"/>
      <c r="QSF6" s="201"/>
      <c r="QSG6" s="54"/>
      <c r="QSH6" s="201">
        <f>INTESTAZIONE!QSH16</f>
        <v>0</v>
      </c>
      <c r="QSI6" s="201"/>
      <c r="QSJ6" s="201"/>
      <c r="QSK6" s="201"/>
      <c r="QSL6" s="201"/>
      <c r="QSM6" s="201"/>
      <c r="QSN6" s="201"/>
      <c r="QSO6" s="54"/>
      <c r="QSP6" s="201">
        <f>INTESTAZIONE!QSP16</f>
        <v>0</v>
      </c>
      <c r="QSQ6" s="201"/>
      <c r="QSR6" s="201"/>
      <c r="QSS6" s="201"/>
      <c r="QST6" s="201"/>
      <c r="QSU6" s="201"/>
      <c r="QSV6" s="201"/>
      <c r="QSW6" s="54"/>
      <c r="QSX6" s="201">
        <f>INTESTAZIONE!QSX16</f>
        <v>0</v>
      </c>
      <c r="QSY6" s="201"/>
      <c r="QSZ6" s="201"/>
      <c r="QTA6" s="201"/>
      <c r="QTB6" s="201"/>
      <c r="QTC6" s="201"/>
      <c r="QTD6" s="201"/>
      <c r="QTE6" s="54"/>
      <c r="QTF6" s="201">
        <f>INTESTAZIONE!QTF16</f>
        <v>0</v>
      </c>
      <c r="QTG6" s="201"/>
      <c r="QTH6" s="201"/>
      <c r="QTI6" s="201"/>
      <c r="QTJ6" s="201"/>
      <c r="QTK6" s="201"/>
      <c r="QTL6" s="201"/>
      <c r="QTM6" s="54"/>
      <c r="QTN6" s="201">
        <f>INTESTAZIONE!QTN16</f>
        <v>0</v>
      </c>
      <c r="QTO6" s="201"/>
      <c r="QTP6" s="201"/>
      <c r="QTQ6" s="201"/>
      <c r="QTR6" s="201"/>
      <c r="QTS6" s="201"/>
      <c r="QTT6" s="201"/>
      <c r="QTU6" s="54"/>
      <c r="QTV6" s="201">
        <f>INTESTAZIONE!QTV16</f>
        <v>0</v>
      </c>
      <c r="QTW6" s="201"/>
      <c r="QTX6" s="201"/>
      <c r="QTY6" s="201"/>
      <c r="QTZ6" s="201"/>
      <c r="QUA6" s="201"/>
      <c r="QUB6" s="201"/>
      <c r="QUC6" s="54"/>
      <c r="QUD6" s="201">
        <f>INTESTAZIONE!QUD16</f>
        <v>0</v>
      </c>
      <c r="QUE6" s="201"/>
      <c r="QUF6" s="201"/>
      <c r="QUG6" s="201"/>
      <c r="QUH6" s="201"/>
      <c r="QUI6" s="201"/>
      <c r="QUJ6" s="201"/>
      <c r="QUK6" s="54"/>
      <c r="QUL6" s="201">
        <f>INTESTAZIONE!QUL16</f>
        <v>0</v>
      </c>
      <c r="QUM6" s="201"/>
      <c r="QUN6" s="201"/>
      <c r="QUO6" s="201"/>
      <c r="QUP6" s="201"/>
      <c r="QUQ6" s="201"/>
      <c r="QUR6" s="201"/>
      <c r="QUS6" s="54"/>
      <c r="QUT6" s="201">
        <f>INTESTAZIONE!QUT16</f>
        <v>0</v>
      </c>
      <c r="QUU6" s="201"/>
      <c r="QUV6" s="201"/>
      <c r="QUW6" s="201"/>
      <c r="QUX6" s="201"/>
      <c r="QUY6" s="201"/>
      <c r="QUZ6" s="201"/>
      <c r="QVA6" s="54"/>
      <c r="QVB6" s="201">
        <f>INTESTAZIONE!QVB16</f>
        <v>0</v>
      </c>
      <c r="QVC6" s="201"/>
      <c r="QVD6" s="201"/>
      <c r="QVE6" s="201"/>
      <c r="QVF6" s="201"/>
      <c r="QVG6" s="201"/>
      <c r="QVH6" s="201"/>
      <c r="QVI6" s="54"/>
      <c r="QVJ6" s="201">
        <f>INTESTAZIONE!QVJ16</f>
        <v>0</v>
      </c>
      <c r="QVK6" s="201"/>
      <c r="QVL6" s="201"/>
      <c r="QVM6" s="201"/>
      <c r="QVN6" s="201"/>
      <c r="QVO6" s="201"/>
      <c r="QVP6" s="201"/>
      <c r="QVQ6" s="54"/>
      <c r="QVR6" s="201">
        <f>INTESTAZIONE!QVR16</f>
        <v>0</v>
      </c>
      <c r="QVS6" s="201"/>
      <c r="QVT6" s="201"/>
      <c r="QVU6" s="201"/>
      <c r="QVV6" s="201"/>
      <c r="QVW6" s="201"/>
      <c r="QVX6" s="201"/>
      <c r="QVY6" s="54"/>
      <c r="QVZ6" s="201">
        <f>INTESTAZIONE!QVZ16</f>
        <v>0</v>
      </c>
      <c r="QWA6" s="201"/>
      <c r="QWB6" s="201"/>
      <c r="QWC6" s="201"/>
      <c r="QWD6" s="201"/>
      <c r="QWE6" s="201"/>
      <c r="QWF6" s="201"/>
      <c r="QWG6" s="54"/>
      <c r="QWH6" s="201">
        <f>INTESTAZIONE!QWH16</f>
        <v>0</v>
      </c>
      <c r="QWI6" s="201"/>
      <c r="QWJ6" s="201"/>
      <c r="QWK6" s="201"/>
      <c r="QWL6" s="201"/>
      <c r="QWM6" s="201"/>
      <c r="QWN6" s="201"/>
      <c r="QWO6" s="54"/>
      <c r="QWP6" s="201">
        <f>INTESTAZIONE!QWP16</f>
        <v>0</v>
      </c>
      <c r="QWQ6" s="201"/>
      <c r="QWR6" s="201"/>
      <c r="QWS6" s="201"/>
      <c r="QWT6" s="201"/>
      <c r="QWU6" s="201"/>
      <c r="QWV6" s="201"/>
      <c r="QWW6" s="54"/>
      <c r="QWX6" s="201">
        <f>INTESTAZIONE!QWX16</f>
        <v>0</v>
      </c>
      <c r="QWY6" s="201"/>
      <c r="QWZ6" s="201"/>
      <c r="QXA6" s="201"/>
      <c r="QXB6" s="201"/>
      <c r="QXC6" s="201"/>
      <c r="QXD6" s="201"/>
      <c r="QXE6" s="54"/>
      <c r="QXF6" s="201">
        <f>INTESTAZIONE!QXF16</f>
        <v>0</v>
      </c>
      <c r="QXG6" s="201"/>
      <c r="QXH6" s="201"/>
      <c r="QXI6" s="201"/>
      <c r="QXJ6" s="201"/>
      <c r="QXK6" s="201"/>
      <c r="QXL6" s="201"/>
      <c r="QXM6" s="54"/>
      <c r="QXN6" s="201">
        <f>INTESTAZIONE!QXN16</f>
        <v>0</v>
      </c>
      <c r="QXO6" s="201"/>
      <c r="QXP6" s="201"/>
      <c r="QXQ6" s="201"/>
      <c r="QXR6" s="201"/>
      <c r="QXS6" s="201"/>
      <c r="QXT6" s="201"/>
      <c r="QXU6" s="54"/>
      <c r="QXV6" s="201">
        <f>INTESTAZIONE!QXV16</f>
        <v>0</v>
      </c>
      <c r="QXW6" s="201"/>
      <c r="QXX6" s="201"/>
      <c r="QXY6" s="201"/>
      <c r="QXZ6" s="201"/>
      <c r="QYA6" s="201"/>
      <c r="QYB6" s="201"/>
      <c r="QYC6" s="54"/>
      <c r="QYD6" s="201">
        <f>INTESTAZIONE!QYD16</f>
        <v>0</v>
      </c>
      <c r="QYE6" s="201"/>
      <c r="QYF6" s="201"/>
      <c r="QYG6" s="201"/>
      <c r="QYH6" s="201"/>
      <c r="QYI6" s="201"/>
      <c r="QYJ6" s="201"/>
      <c r="QYK6" s="54"/>
      <c r="QYL6" s="201">
        <f>INTESTAZIONE!QYL16</f>
        <v>0</v>
      </c>
      <c r="QYM6" s="201"/>
      <c r="QYN6" s="201"/>
      <c r="QYO6" s="201"/>
      <c r="QYP6" s="201"/>
      <c r="QYQ6" s="201"/>
      <c r="QYR6" s="201"/>
      <c r="QYS6" s="54"/>
      <c r="QYT6" s="201">
        <f>INTESTAZIONE!QYT16</f>
        <v>0</v>
      </c>
      <c r="QYU6" s="201"/>
      <c r="QYV6" s="201"/>
      <c r="QYW6" s="201"/>
      <c r="QYX6" s="201"/>
      <c r="QYY6" s="201"/>
      <c r="QYZ6" s="201"/>
      <c r="QZA6" s="54"/>
      <c r="QZB6" s="201">
        <f>INTESTAZIONE!QZB16</f>
        <v>0</v>
      </c>
      <c r="QZC6" s="201"/>
      <c r="QZD6" s="201"/>
      <c r="QZE6" s="201"/>
      <c r="QZF6" s="201"/>
      <c r="QZG6" s="201"/>
      <c r="QZH6" s="201"/>
      <c r="QZI6" s="54"/>
      <c r="QZJ6" s="201">
        <f>INTESTAZIONE!QZJ16</f>
        <v>0</v>
      </c>
      <c r="QZK6" s="201"/>
      <c r="QZL6" s="201"/>
      <c r="QZM6" s="201"/>
      <c r="QZN6" s="201"/>
      <c r="QZO6" s="201"/>
      <c r="QZP6" s="201"/>
      <c r="QZQ6" s="54"/>
      <c r="QZR6" s="201">
        <f>INTESTAZIONE!QZR16</f>
        <v>0</v>
      </c>
      <c r="QZS6" s="201"/>
      <c r="QZT6" s="201"/>
      <c r="QZU6" s="201"/>
      <c r="QZV6" s="201"/>
      <c r="QZW6" s="201"/>
      <c r="QZX6" s="201"/>
      <c r="QZY6" s="54"/>
      <c r="QZZ6" s="201">
        <f>INTESTAZIONE!QZZ16</f>
        <v>0</v>
      </c>
      <c r="RAA6" s="201"/>
      <c r="RAB6" s="201"/>
      <c r="RAC6" s="201"/>
      <c r="RAD6" s="201"/>
      <c r="RAE6" s="201"/>
      <c r="RAF6" s="201"/>
      <c r="RAG6" s="54"/>
      <c r="RAH6" s="201">
        <f>INTESTAZIONE!RAH16</f>
        <v>0</v>
      </c>
      <c r="RAI6" s="201"/>
      <c r="RAJ6" s="201"/>
      <c r="RAK6" s="201"/>
      <c r="RAL6" s="201"/>
      <c r="RAM6" s="201"/>
      <c r="RAN6" s="201"/>
      <c r="RAO6" s="54"/>
      <c r="RAP6" s="201">
        <f>INTESTAZIONE!RAP16</f>
        <v>0</v>
      </c>
      <c r="RAQ6" s="201"/>
      <c r="RAR6" s="201"/>
      <c r="RAS6" s="201"/>
      <c r="RAT6" s="201"/>
      <c r="RAU6" s="201"/>
      <c r="RAV6" s="201"/>
      <c r="RAW6" s="54"/>
      <c r="RAX6" s="201">
        <f>INTESTAZIONE!RAX16</f>
        <v>0</v>
      </c>
      <c r="RAY6" s="201"/>
      <c r="RAZ6" s="201"/>
      <c r="RBA6" s="201"/>
      <c r="RBB6" s="201"/>
      <c r="RBC6" s="201"/>
      <c r="RBD6" s="201"/>
      <c r="RBE6" s="54"/>
      <c r="RBF6" s="201">
        <f>INTESTAZIONE!RBF16</f>
        <v>0</v>
      </c>
      <c r="RBG6" s="201"/>
      <c r="RBH6" s="201"/>
      <c r="RBI6" s="201"/>
      <c r="RBJ6" s="201"/>
      <c r="RBK6" s="201"/>
      <c r="RBL6" s="201"/>
      <c r="RBM6" s="54"/>
      <c r="RBN6" s="201">
        <f>INTESTAZIONE!RBN16</f>
        <v>0</v>
      </c>
      <c r="RBO6" s="201"/>
      <c r="RBP6" s="201"/>
      <c r="RBQ6" s="201"/>
      <c r="RBR6" s="201"/>
      <c r="RBS6" s="201"/>
      <c r="RBT6" s="201"/>
      <c r="RBU6" s="54"/>
      <c r="RBV6" s="201">
        <f>INTESTAZIONE!RBV16</f>
        <v>0</v>
      </c>
      <c r="RBW6" s="201"/>
      <c r="RBX6" s="201"/>
      <c r="RBY6" s="201"/>
      <c r="RBZ6" s="201"/>
      <c r="RCA6" s="201"/>
      <c r="RCB6" s="201"/>
      <c r="RCC6" s="54"/>
      <c r="RCD6" s="201">
        <f>INTESTAZIONE!RCD16</f>
        <v>0</v>
      </c>
      <c r="RCE6" s="201"/>
      <c r="RCF6" s="201"/>
      <c r="RCG6" s="201"/>
      <c r="RCH6" s="201"/>
      <c r="RCI6" s="201"/>
      <c r="RCJ6" s="201"/>
      <c r="RCK6" s="54"/>
      <c r="RCL6" s="201">
        <f>INTESTAZIONE!RCL16</f>
        <v>0</v>
      </c>
      <c r="RCM6" s="201"/>
      <c r="RCN6" s="201"/>
      <c r="RCO6" s="201"/>
      <c r="RCP6" s="201"/>
      <c r="RCQ6" s="201"/>
      <c r="RCR6" s="201"/>
      <c r="RCS6" s="54"/>
      <c r="RCT6" s="201">
        <f>INTESTAZIONE!RCT16</f>
        <v>0</v>
      </c>
      <c r="RCU6" s="201"/>
      <c r="RCV6" s="201"/>
      <c r="RCW6" s="201"/>
      <c r="RCX6" s="201"/>
      <c r="RCY6" s="201"/>
      <c r="RCZ6" s="201"/>
      <c r="RDA6" s="54"/>
      <c r="RDB6" s="201">
        <f>INTESTAZIONE!RDB16</f>
        <v>0</v>
      </c>
      <c r="RDC6" s="201"/>
      <c r="RDD6" s="201"/>
      <c r="RDE6" s="201"/>
      <c r="RDF6" s="201"/>
      <c r="RDG6" s="201"/>
      <c r="RDH6" s="201"/>
      <c r="RDI6" s="54"/>
      <c r="RDJ6" s="201">
        <f>INTESTAZIONE!RDJ16</f>
        <v>0</v>
      </c>
      <c r="RDK6" s="201"/>
      <c r="RDL6" s="201"/>
      <c r="RDM6" s="201"/>
      <c r="RDN6" s="201"/>
      <c r="RDO6" s="201"/>
      <c r="RDP6" s="201"/>
      <c r="RDQ6" s="54"/>
      <c r="RDR6" s="201">
        <f>INTESTAZIONE!RDR16</f>
        <v>0</v>
      </c>
      <c r="RDS6" s="201"/>
      <c r="RDT6" s="201"/>
      <c r="RDU6" s="201"/>
      <c r="RDV6" s="201"/>
      <c r="RDW6" s="201"/>
      <c r="RDX6" s="201"/>
      <c r="RDY6" s="54"/>
      <c r="RDZ6" s="201">
        <f>INTESTAZIONE!RDZ16</f>
        <v>0</v>
      </c>
      <c r="REA6" s="201"/>
      <c r="REB6" s="201"/>
      <c r="REC6" s="201"/>
      <c r="RED6" s="201"/>
      <c r="REE6" s="201"/>
      <c r="REF6" s="201"/>
      <c r="REG6" s="54"/>
      <c r="REH6" s="201">
        <f>INTESTAZIONE!REH16</f>
        <v>0</v>
      </c>
      <c r="REI6" s="201"/>
      <c r="REJ6" s="201"/>
      <c r="REK6" s="201"/>
      <c r="REL6" s="201"/>
      <c r="REM6" s="201"/>
      <c r="REN6" s="201"/>
      <c r="REO6" s="54"/>
      <c r="REP6" s="201">
        <f>INTESTAZIONE!REP16</f>
        <v>0</v>
      </c>
      <c r="REQ6" s="201"/>
      <c r="RER6" s="201"/>
      <c r="RES6" s="201"/>
      <c r="RET6" s="201"/>
      <c r="REU6" s="201"/>
      <c r="REV6" s="201"/>
      <c r="REW6" s="54"/>
      <c r="REX6" s="201">
        <f>INTESTAZIONE!REX16</f>
        <v>0</v>
      </c>
      <c r="REY6" s="201"/>
      <c r="REZ6" s="201"/>
      <c r="RFA6" s="201"/>
      <c r="RFB6" s="201"/>
      <c r="RFC6" s="201"/>
      <c r="RFD6" s="201"/>
      <c r="RFE6" s="54"/>
      <c r="RFF6" s="201">
        <f>INTESTAZIONE!RFF16</f>
        <v>0</v>
      </c>
      <c r="RFG6" s="201"/>
      <c r="RFH6" s="201"/>
      <c r="RFI6" s="201"/>
      <c r="RFJ6" s="201"/>
      <c r="RFK6" s="201"/>
      <c r="RFL6" s="201"/>
      <c r="RFM6" s="54"/>
      <c r="RFN6" s="201">
        <f>INTESTAZIONE!RFN16</f>
        <v>0</v>
      </c>
      <c r="RFO6" s="201"/>
      <c r="RFP6" s="201"/>
      <c r="RFQ6" s="201"/>
      <c r="RFR6" s="201"/>
      <c r="RFS6" s="201"/>
      <c r="RFT6" s="201"/>
      <c r="RFU6" s="54"/>
      <c r="RFV6" s="201">
        <f>INTESTAZIONE!RFV16</f>
        <v>0</v>
      </c>
      <c r="RFW6" s="201"/>
      <c r="RFX6" s="201"/>
      <c r="RFY6" s="201"/>
      <c r="RFZ6" s="201"/>
      <c r="RGA6" s="201"/>
      <c r="RGB6" s="201"/>
      <c r="RGC6" s="54"/>
      <c r="RGD6" s="201">
        <f>INTESTAZIONE!RGD16</f>
        <v>0</v>
      </c>
      <c r="RGE6" s="201"/>
      <c r="RGF6" s="201"/>
      <c r="RGG6" s="201"/>
      <c r="RGH6" s="201"/>
      <c r="RGI6" s="201"/>
      <c r="RGJ6" s="201"/>
      <c r="RGK6" s="54"/>
      <c r="RGL6" s="201">
        <f>INTESTAZIONE!RGL16</f>
        <v>0</v>
      </c>
      <c r="RGM6" s="201"/>
      <c r="RGN6" s="201"/>
      <c r="RGO6" s="201"/>
      <c r="RGP6" s="201"/>
      <c r="RGQ6" s="201"/>
      <c r="RGR6" s="201"/>
      <c r="RGS6" s="54"/>
      <c r="RGT6" s="201">
        <f>INTESTAZIONE!RGT16</f>
        <v>0</v>
      </c>
      <c r="RGU6" s="201"/>
      <c r="RGV6" s="201"/>
      <c r="RGW6" s="201"/>
      <c r="RGX6" s="201"/>
      <c r="RGY6" s="201"/>
      <c r="RGZ6" s="201"/>
      <c r="RHA6" s="54"/>
      <c r="RHB6" s="201">
        <f>INTESTAZIONE!RHB16</f>
        <v>0</v>
      </c>
      <c r="RHC6" s="201"/>
      <c r="RHD6" s="201"/>
      <c r="RHE6" s="201"/>
      <c r="RHF6" s="201"/>
      <c r="RHG6" s="201"/>
      <c r="RHH6" s="201"/>
      <c r="RHI6" s="54"/>
      <c r="RHJ6" s="201">
        <f>INTESTAZIONE!RHJ16</f>
        <v>0</v>
      </c>
      <c r="RHK6" s="201"/>
      <c r="RHL6" s="201"/>
      <c r="RHM6" s="201"/>
      <c r="RHN6" s="201"/>
      <c r="RHO6" s="201"/>
      <c r="RHP6" s="201"/>
      <c r="RHQ6" s="54"/>
      <c r="RHR6" s="201">
        <f>INTESTAZIONE!RHR16</f>
        <v>0</v>
      </c>
      <c r="RHS6" s="201"/>
      <c r="RHT6" s="201"/>
      <c r="RHU6" s="201"/>
      <c r="RHV6" s="201"/>
      <c r="RHW6" s="201"/>
      <c r="RHX6" s="201"/>
      <c r="RHY6" s="54"/>
      <c r="RHZ6" s="201">
        <f>INTESTAZIONE!RHZ16</f>
        <v>0</v>
      </c>
      <c r="RIA6" s="201"/>
      <c r="RIB6" s="201"/>
      <c r="RIC6" s="201"/>
      <c r="RID6" s="201"/>
      <c r="RIE6" s="201"/>
      <c r="RIF6" s="201"/>
      <c r="RIG6" s="54"/>
      <c r="RIH6" s="201">
        <f>INTESTAZIONE!RIH16</f>
        <v>0</v>
      </c>
      <c r="RII6" s="201"/>
      <c r="RIJ6" s="201"/>
      <c r="RIK6" s="201"/>
      <c r="RIL6" s="201"/>
      <c r="RIM6" s="201"/>
      <c r="RIN6" s="201"/>
      <c r="RIO6" s="54"/>
      <c r="RIP6" s="201">
        <f>INTESTAZIONE!RIP16</f>
        <v>0</v>
      </c>
      <c r="RIQ6" s="201"/>
      <c r="RIR6" s="201"/>
      <c r="RIS6" s="201"/>
      <c r="RIT6" s="201"/>
      <c r="RIU6" s="201"/>
      <c r="RIV6" s="201"/>
      <c r="RIW6" s="54"/>
      <c r="RIX6" s="201">
        <f>INTESTAZIONE!RIX16</f>
        <v>0</v>
      </c>
      <c r="RIY6" s="201"/>
      <c r="RIZ6" s="201"/>
      <c r="RJA6" s="201"/>
      <c r="RJB6" s="201"/>
      <c r="RJC6" s="201"/>
      <c r="RJD6" s="201"/>
      <c r="RJE6" s="54"/>
      <c r="RJF6" s="201">
        <f>INTESTAZIONE!RJF16</f>
        <v>0</v>
      </c>
      <c r="RJG6" s="201"/>
      <c r="RJH6" s="201"/>
      <c r="RJI6" s="201"/>
      <c r="RJJ6" s="201"/>
      <c r="RJK6" s="201"/>
      <c r="RJL6" s="201"/>
      <c r="RJM6" s="54"/>
      <c r="RJN6" s="201">
        <f>INTESTAZIONE!RJN16</f>
        <v>0</v>
      </c>
      <c r="RJO6" s="201"/>
      <c r="RJP6" s="201"/>
      <c r="RJQ6" s="201"/>
      <c r="RJR6" s="201"/>
      <c r="RJS6" s="201"/>
      <c r="RJT6" s="201"/>
      <c r="RJU6" s="54"/>
      <c r="RJV6" s="201">
        <f>INTESTAZIONE!RJV16</f>
        <v>0</v>
      </c>
      <c r="RJW6" s="201"/>
      <c r="RJX6" s="201"/>
      <c r="RJY6" s="201"/>
      <c r="RJZ6" s="201"/>
      <c r="RKA6" s="201"/>
      <c r="RKB6" s="201"/>
      <c r="RKC6" s="54"/>
      <c r="RKD6" s="201">
        <f>INTESTAZIONE!RKD16</f>
        <v>0</v>
      </c>
      <c r="RKE6" s="201"/>
      <c r="RKF6" s="201"/>
      <c r="RKG6" s="201"/>
      <c r="RKH6" s="201"/>
      <c r="RKI6" s="201"/>
      <c r="RKJ6" s="201"/>
      <c r="RKK6" s="54"/>
      <c r="RKL6" s="201">
        <f>INTESTAZIONE!RKL16</f>
        <v>0</v>
      </c>
      <c r="RKM6" s="201"/>
      <c r="RKN6" s="201"/>
      <c r="RKO6" s="201"/>
      <c r="RKP6" s="201"/>
      <c r="RKQ6" s="201"/>
      <c r="RKR6" s="201"/>
      <c r="RKS6" s="54"/>
      <c r="RKT6" s="201">
        <f>INTESTAZIONE!RKT16</f>
        <v>0</v>
      </c>
      <c r="RKU6" s="201"/>
      <c r="RKV6" s="201"/>
      <c r="RKW6" s="201"/>
      <c r="RKX6" s="201"/>
      <c r="RKY6" s="201"/>
      <c r="RKZ6" s="201"/>
      <c r="RLA6" s="54"/>
      <c r="RLB6" s="201">
        <f>INTESTAZIONE!RLB16</f>
        <v>0</v>
      </c>
      <c r="RLC6" s="201"/>
      <c r="RLD6" s="201"/>
      <c r="RLE6" s="201"/>
      <c r="RLF6" s="201"/>
      <c r="RLG6" s="201"/>
      <c r="RLH6" s="201"/>
      <c r="RLI6" s="54"/>
      <c r="RLJ6" s="201">
        <f>INTESTAZIONE!RLJ16</f>
        <v>0</v>
      </c>
      <c r="RLK6" s="201"/>
      <c r="RLL6" s="201"/>
      <c r="RLM6" s="201"/>
      <c r="RLN6" s="201"/>
      <c r="RLO6" s="201"/>
      <c r="RLP6" s="201"/>
      <c r="RLQ6" s="54"/>
      <c r="RLR6" s="201">
        <f>INTESTAZIONE!RLR16</f>
        <v>0</v>
      </c>
      <c r="RLS6" s="201"/>
      <c r="RLT6" s="201"/>
      <c r="RLU6" s="201"/>
      <c r="RLV6" s="201"/>
      <c r="RLW6" s="201"/>
      <c r="RLX6" s="201"/>
      <c r="RLY6" s="54"/>
      <c r="RLZ6" s="201">
        <f>INTESTAZIONE!RLZ16</f>
        <v>0</v>
      </c>
      <c r="RMA6" s="201"/>
      <c r="RMB6" s="201"/>
      <c r="RMC6" s="201"/>
      <c r="RMD6" s="201"/>
      <c r="RME6" s="201"/>
      <c r="RMF6" s="201"/>
      <c r="RMG6" s="54"/>
      <c r="RMH6" s="201">
        <f>INTESTAZIONE!RMH16</f>
        <v>0</v>
      </c>
      <c r="RMI6" s="201"/>
      <c r="RMJ6" s="201"/>
      <c r="RMK6" s="201"/>
      <c r="RML6" s="201"/>
      <c r="RMM6" s="201"/>
      <c r="RMN6" s="201"/>
      <c r="RMO6" s="54"/>
      <c r="RMP6" s="201">
        <f>INTESTAZIONE!RMP16</f>
        <v>0</v>
      </c>
      <c r="RMQ6" s="201"/>
      <c r="RMR6" s="201"/>
      <c r="RMS6" s="201"/>
      <c r="RMT6" s="201"/>
      <c r="RMU6" s="201"/>
      <c r="RMV6" s="201"/>
      <c r="RMW6" s="54"/>
      <c r="RMX6" s="201">
        <f>INTESTAZIONE!RMX16</f>
        <v>0</v>
      </c>
      <c r="RMY6" s="201"/>
      <c r="RMZ6" s="201"/>
      <c r="RNA6" s="201"/>
      <c r="RNB6" s="201"/>
      <c r="RNC6" s="201"/>
      <c r="RND6" s="201"/>
      <c r="RNE6" s="54"/>
      <c r="RNF6" s="201">
        <f>INTESTAZIONE!RNF16</f>
        <v>0</v>
      </c>
      <c r="RNG6" s="201"/>
      <c r="RNH6" s="201"/>
      <c r="RNI6" s="201"/>
      <c r="RNJ6" s="201"/>
      <c r="RNK6" s="201"/>
      <c r="RNL6" s="201"/>
      <c r="RNM6" s="54"/>
      <c r="RNN6" s="201">
        <f>INTESTAZIONE!RNN16</f>
        <v>0</v>
      </c>
      <c r="RNO6" s="201"/>
      <c r="RNP6" s="201"/>
      <c r="RNQ6" s="201"/>
      <c r="RNR6" s="201"/>
      <c r="RNS6" s="201"/>
      <c r="RNT6" s="201"/>
      <c r="RNU6" s="54"/>
      <c r="RNV6" s="201">
        <f>INTESTAZIONE!RNV16</f>
        <v>0</v>
      </c>
      <c r="RNW6" s="201"/>
      <c r="RNX6" s="201"/>
      <c r="RNY6" s="201"/>
      <c r="RNZ6" s="201"/>
      <c r="ROA6" s="201"/>
      <c r="ROB6" s="201"/>
      <c r="ROC6" s="54"/>
      <c r="ROD6" s="201">
        <f>INTESTAZIONE!ROD16</f>
        <v>0</v>
      </c>
      <c r="ROE6" s="201"/>
      <c r="ROF6" s="201"/>
      <c r="ROG6" s="201"/>
      <c r="ROH6" s="201"/>
      <c r="ROI6" s="201"/>
      <c r="ROJ6" s="201"/>
      <c r="ROK6" s="54"/>
      <c r="ROL6" s="201">
        <f>INTESTAZIONE!ROL16</f>
        <v>0</v>
      </c>
      <c r="ROM6" s="201"/>
      <c r="RON6" s="201"/>
      <c r="ROO6" s="201"/>
      <c r="ROP6" s="201"/>
      <c r="ROQ6" s="201"/>
      <c r="ROR6" s="201"/>
      <c r="ROS6" s="54"/>
      <c r="ROT6" s="201">
        <f>INTESTAZIONE!ROT16</f>
        <v>0</v>
      </c>
      <c r="ROU6" s="201"/>
      <c r="ROV6" s="201"/>
      <c r="ROW6" s="201"/>
      <c r="ROX6" s="201"/>
      <c r="ROY6" s="201"/>
      <c r="ROZ6" s="201"/>
      <c r="RPA6" s="54"/>
      <c r="RPB6" s="201">
        <f>INTESTAZIONE!RPB16</f>
        <v>0</v>
      </c>
      <c r="RPC6" s="201"/>
      <c r="RPD6" s="201"/>
      <c r="RPE6" s="201"/>
      <c r="RPF6" s="201"/>
      <c r="RPG6" s="201"/>
      <c r="RPH6" s="201"/>
      <c r="RPI6" s="54"/>
      <c r="RPJ6" s="201">
        <f>INTESTAZIONE!RPJ16</f>
        <v>0</v>
      </c>
      <c r="RPK6" s="201"/>
      <c r="RPL6" s="201"/>
      <c r="RPM6" s="201"/>
      <c r="RPN6" s="201"/>
      <c r="RPO6" s="201"/>
      <c r="RPP6" s="201"/>
      <c r="RPQ6" s="54"/>
      <c r="RPR6" s="201">
        <f>INTESTAZIONE!RPR16</f>
        <v>0</v>
      </c>
      <c r="RPS6" s="201"/>
      <c r="RPT6" s="201"/>
      <c r="RPU6" s="201"/>
      <c r="RPV6" s="201"/>
      <c r="RPW6" s="201"/>
      <c r="RPX6" s="201"/>
      <c r="RPY6" s="54"/>
      <c r="RPZ6" s="201">
        <f>INTESTAZIONE!RPZ16</f>
        <v>0</v>
      </c>
      <c r="RQA6" s="201"/>
      <c r="RQB6" s="201"/>
      <c r="RQC6" s="201"/>
      <c r="RQD6" s="201"/>
      <c r="RQE6" s="201"/>
      <c r="RQF6" s="201"/>
      <c r="RQG6" s="54"/>
      <c r="RQH6" s="201">
        <f>INTESTAZIONE!RQH16</f>
        <v>0</v>
      </c>
      <c r="RQI6" s="201"/>
      <c r="RQJ6" s="201"/>
      <c r="RQK6" s="201"/>
      <c r="RQL6" s="201"/>
      <c r="RQM6" s="201"/>
      <c r="RQN6" s="201"/>
      <c r="RQO6" s="54"/>
      <c r="RQP6" s="201">
        <f>INTESTAZIONE!RQP16</f>
        <v>0</v>
      </c>
      <c r="RQQ6" s="201"/>
      <c r="RQR6" s="201"/>
      <c r="RQS6" s="201"/>
      <c r="RQT6" s="201"/>
      <c r="RQU6" s="201"/>
      <c r="RQV6" s="201"/>
      <c r="RQW6" s="54"/>
      <c r="RQX6" s="201">
        <f>INTESTAZIONE!RQX16</f>
        <v>0</v>
      </c>
      <c r="RQY6" s="201"/>
      <c r="RQZ6" s="201"/>
      <c r="RRA6" s="201"/>
      <c r="RRB6" s="201"/>
      <c r="RRC6" s="201"/>
      <c r="RRD6" s="201"/>
      <c r="RRE6" s="54"/>
      <c r="RRF6" s="201">
        <f>INTESTAZIONE!RRF16</f>
        <v>0</v>
      </c>
      <c r="RRG6" s="201"/>
      <c r="RRH6" s="201"/>
      <c r="RRI6" s="201"/>
      <c r="RRJ6" s="201"/>
      <c r="RRK6" s="201"/>
      <c r="RRL6" s="201"/>
      <c r="RRM6" s="54"/>
      <c r="RRN6" s="201">
        <f>INTESTAZIONE!RRN16</f>
        <v>0</v>
      </c>
      <c r="RRO6" s="201"/>
      <c r="RRP6" s="201"/>
      <c r="RRQ6" s="201"/>
      <c r="RRR6" s="201"/>
      <c r="RRS6" s="201"/>
      <c r="RRT6" s="201"/>
      <c r="RRU6" s="54"/>
      <c r="RRV6" s="201">
        <f>INTESTAZIONE!RRV16</f>
        <v>0</v>
      </c>
      <c r="RRW6" s="201"/>
      <c r="RRX6" s="201"/>
      <c r="RRY6" s="201"/>
      <c r="RRZ6" s="201"/>
      <c r="RSA6" s="201"/>
      <c r="RSB6" s="201"/>
      <c r="RSC6" s="54"/>
      <c r="RSD6" s="201">
        <f>INTESTAZIONE!RSD16</f>
        <v>0</v>
      </c>
      <c r="RSE6" s="201"/>
      <c r="RSF6" s="201"/>
      <c r="RSG6" s="201"/>
      <c r="RSH6" s="201"/>
      <c r="RSI6" s="201"/>
      <c r="RSJ6" s="201"/>
      <c r="RSK6" s="54"/>
      <c r="RSL6" s="201">
        <f>INTESTAZIONE!RSL16</f>
        <v>0</v>
      </c>
      <c r="RSM6" s="201"/>
      <c r="RSN6" s="201"/>
      <c r="RSO6" s="201"/>
      <c r="RSP6" s="201"/>
      <c r="RSQ6" s="201"/>
      <c r="RSR6" s="201"/>
      <c r="RSS6" s="54"/>
      <c r="RST6" s="201">
        <f>INTESTAZIONE!RST16</f>
        <v>0</v>
      </c>
      <c r="RSU6" s="201"/>
      <c r="RSV6" s="201"/>
      <c r="RSW6" s="201"/>
      <c r="RSX6" s="201"/>
      <c r="RSY6" s="201"/>
      <c r="RSZ6" s="201"/>
      <c r="RTA6" s="54"/>
      <c r="RTB6" s="201">
        <f>INTESTAZIONE!RTB16</f>
        <v>0</v>
      </c>
      <c r="RTC6" s="201"/>
      <c r="RTD6" s="201"/>
      <c r="RTE6" s="201"/>
      <c r="RTF6" s="201"/>
      <c r="RTG6" s="201"/>
      <c r="RTH6" s="201"/>
      <c r="RTI6" s="54"/>
      <c r="RTJ6" s="201">
        <f>INTESTAZIONE!RTJ16</f>
        <v>0</v>
      </c>
      <c r="RTK6" s="201"/>
      <c r="RTL6" s="201"/>
      <c r="RTM6" s="201"/>
      <c r="RTN6" s="201"/>
      <c r="RTO6" s="201"/>
      <c r="RTP6" s="201"/>
      <c r="RTQ6" s="54"/>
      <c r="RTR6" s="201">
        <f>INTESTAZIONE!RTR16</f>
        <v>0</v>
      </c>
      <c r="RTS6" s="201"/>
      <c r="RTT6" s="201"/>
      <c r="RTU6" s="201"/>
      <c r="RTV6" s="201"/>
      <c r="RTW6" s="201"/>
      <c r="RTX6" s="201"/>
      <c r="RTY6" s="54"/>
      <c r="RTZ6" s="201">
        <f>INTESTAZIONE!RTZ16</f>
        <v>0</v>
      </c>
      <c r="RUA6" s="201"/>
      <c r="RUB6" s="201"/>
      <c r="RUC6" s="201"/>
      <c r="RUD6" s="201"/>
      <c r="RUE6" s="201"/>
      <c r="RUF6" s="201"/>
      <c r="RUG6" s="54"/>
      <c r="RUH6" s="201">
        <f>INTESTAZIONE!RUH16</f>
        <v>0</v>
      </c>
      <c r="RUI6" s="201"/>
      <c r="RUJ6" s="201"/>
      <c r="RUK6" s="201"/>
      <c r="RUL6" s="201"/>
      <c r="RUM6" s="201"/>
      <c r="RUN6" s="201"/>
      <c r="RUO6" s="54"/>
      <c r="RUP6" s="201">
        <f>INTESTAZIONE!RUP16</f>
        <v>0</v>
      </c>
      <c r="RUQ6" s="201"/>
      <c r="RUR6" s="201"/>
      <c r="RUS6" s="201"/>
      <c r="RUT6" s="201"/>
      <c r="RUU6" s="201"/>
      <c r="RUV6" s="201"/>
      <c r="RUW6" s="54"/>
      <c r="RUX6" s="201">
        <f>INTESTAZIONE!RUX16</f>
        <v>0</v>
      </c>
      <c r="RUY6" s="201"/>
      <c r="RUZ6" s="201"/>
      <c r="RVA6" s="201"/>
      <c r="RVB6" s="201"/>
      <c r="RVC6" s="201"/>
      <c r="RVD6" s="201"/>
      <c r="RVE6" s="54"/>
      <c r="RVF6" s="201">
        <f>INTESTAZIONE!RVF16</f>
        <v>0</v>
      </c>
      <c r="RVG6" s="201"/>
      <c r="RVH6" s="201"/>
      <c r="RVI6" s="201"/>
      <c r="RVJ6" s="201"/>
      <c r="RVK6" s="201"/>
      <c r="RVL6" s="201"/>
      <c r="RVM6" s="54"/>
      <c r="RVN6" s="201">
        <f>INTESTAZIONE!RVN16</f>
        <v>0</v>
      </c>
      <c r="RVO6" s="201"/>
      <c r="RVP6" s="201"/>
      <c r="RVQ6" s="201"/>
      <c r="RVR6" s="201"/>
      <c r="RVS6" s="201"/>
      <c r="RVT6" s="201"/>
      <c r="RVU6" s="54"/>
      <c r="RVV6" s="201">
        <f>INTESTAZIONE!RVV16</f>
        <v>0</v>
      </c>
      <c r="RVW6" s="201"/>
      <c r="RVX6" s="201"/>
      <c r="RVY6" s="201"/>
      <c r="RVZ6" s="201"/>
      <c r="RWA6" s="201"/>
      <c r="RWB6" s="201"/>
      <c r="RWC6" s="54"/>
      <c r="RWD6" s="201">
        <f>INTESTAZIONE!RWD16</f>
        <v>0</v>
      </c>
      <c r="RWE6" s="201"/>
      <c r="RWF6" s="201"/>
      <c r="RWG6" s="201"/>
      <c r="RWH6" s="201"/>
      <c r="RWI6" s="201"/>
      <c r="RWJ6" s="201"/>
      <c r="RWK6" s="54"/>
      <c r="RWL6" s="201">
        <f>INTESTAZIONE!RWL16</f>
        <v>0</v>
      </c>
      <c r="RWM6" s="201"/>
      <c r="RWN6" s="201"/>
      <c r="RWO6" s="201"/>
      <c r="RWP6" s="201"/>
      <c r="RWQ6" s="201"/>
      <c r="RWR6" s="201"/>
      <c r="RWS6" s="54"/>
      <c r="RWT6" s="201">
        <f>INTESTAZIONE!RWT16</f>
        <v>0</v>
      </c>
      <c r="RWU6" s="201"/>
      <c r="RWV6" s="201"/>
      <c r="RWW6" s="201"/>
      <c r="RWX6" s="201"/>
      <c r="RWY6" s="201"/>
      <c r="RWZ6" s="201"/>
      <c r="RXA6" s="54"/>
      <c r="RXB6" s="201">
        <f>INTESTAZIONE!RXB16</f>
        <v>0</v>
      </c>
      <c r="RXC6" s="201"/>
      <c r="RXD6" s="201"/>
      <c r="RXE6" s="201"/>
      <c r="RXF6" s="201"/>
      <c r="RXG6" s="201"/>
      <c r="RXH6" s="201"/>
      <c r="RXI6" s="54"/>
      <c r="RXJ6" s="201">
        <f>INTESTAZIONE!RXJ16</f>
        <v>0</v>
      </c>
      <c r="RXK6" s="201"/>
      <c r="RXL6" s="201"/>
      <c r="RXM6" s="201"/>
      <c r="RXN6" s="201"/>
      <c r="RXO6" s="201"/>
      <c r="RXP6" s="201"/>
      <c r="RXQ6" s="54"/>
      <c r="RXR6" s="201">
        <f>INTESTAZIONE!RXR16</f>
        <v>0</v>
      </c>
      <c r="RXS6" s="201"/>
      <c r="RXT6" s="201"/>
      <c r="RXU6" s="201"/>
      <c r="RXV6" s="201"/>
      <c r="RXW6" s="201"/>
      <c r="RXX6" s="201"/>
      <c r="RXY6" s="54"/>
      <c r="RXZ6" s="201">
        <f>INTESTAZIONE!RXZ16</f>
        <v>0</v>
      </c>
      <c r="RYA6" s="201"/>
      <c r="RYB6" s="201"/>
      <c r="RYC6" s="201"/>
      <c r="RYD6" s="201"/>
      <c r="RYE6" s="201"/>
      <c r="RYF6" s="201"/>
      <c r="RYG6" s="54"/>
      <c r="RYH6" s="201">
        <f>INTESTAZIONE!RYH16</f>
        <v>0</v>
      </c>
      <c r="RYI6" s="201"/>
      <c r="RYJ6" s="201"/>
      <c r="RYK6" s="201"/>
      <c r="RYL6" s="201"/>
      <c r="RYM6" s="201"/>
      <c r="RYN6" s="201"/>
      <c r="RYO6" s="54"/>
      <c r="RYP6" s="201">
        <f>INTESTAZIONE!RYP16</f>
        <v>0</v>
      </c>
      <c r="RYQ6" s="201"/>
      <c r="RYR6" s="201"/>
      <c r="RYS6" s="201"/>
      <c r="RYT6" s="201"/>
      <c r="RYU6" s="201"/>
      <c r="RYV6" s="201"/>
      <c r="RYW6" s="54"/>
      <c r="RYX6" s="201">
        <f>INTESTAZIONE!RYX16</f>
        <v>0</v>
      </c>
      <c r="RYY6" s="201"/>
      <c r="RYZ6" s="201"/>
      <c r="RZA6" s="201"/>
      <c r="RZB6" s="201"/>
      <c r="RZC6" s="201"/>
      <c r="RZD6" s="201"/>
      <c r="RZE6" s="54"/>
      <c r="RZF6" s="201">
        <f>INTESTAZIONE!RZF16</f>
        <v>0</v>
      </c>
      <c r="RZG6" s="201"/>
      <c r="RZH6" s="201"/>
      <c r="RZI6" s="201"/>
      <c r="RZJ6" s="201"/>
      <c r="RZK6" s="201"/>
      <c r="RZL6" s="201"/>
      <c r="RZM6" s="54"/>
      <c r="RZN6" s="201">
        <f>INTESTAZIONE!RZN16</f>
        <v>0</v>
      </c>
      <c r="RZO6" s="201"/>
      <c r="RZP6" s="201"/>
      <c r="RZQ6" s="201"/>
      <c r="RZR6" s="201"/>
      <c r="RZS6" s="201"/>
      <c r="RZT6" s="201"/>
      <c r="RZU6" s="54"/>
      <c r="RZV6" s="201">
        <f>INTESTAZIONE!RZV16</f>
        <v>0</v>
      </c>
      <c r="RZW6" s="201"/>
      <c r="RZX6" s="201"/>
      <c r="RZY6" s="201"/>
      <c r="RZZ6" s="201"/>
      <c r="SAA6" s="201"/>
      <c r="SAB6" s="201"/>
      <c r="SAC6" s="54"/>
      <c r="SAD6" s="201">
        <f>INTESTAZIONE!SAD16</f>
        <v>0</v>
      </c>
      <c r="SAE6" s="201"/>
      <c r="SAF6" s="201"/>
      <c r="SAG6" s="201"/>
      <c r="SAH6" s="201"/>
      <c r="SAI6" s="201"/>
      <c r="SAJ6" s="201"/>
      <c r="SAK6" s="54"/>
      <c r="SAL6" s="201">
        <f>INTESTAZIONE!SAL16</f>
        <v>0</v>
      </c>
      <c r="SAM6" s="201"/>
      <c r="SAN6" s="201"/>
      <c r="SAO6" s="201"/>
      <c r="SAP6" s="201"/>
      <c r="SAQ6" s="201"/>
      <c r="SAR6" s="201"/>
      <c r="SAS6" s="54"/>
      <c r="SAT6" s="201">
        <f>INTESTAZIONE!SAT16</f>
        <v>0</v>
      </c>
      <c r="SAU6" s="201"/>
      <c r="SAV6" s="201"/>
      <c r="SAW6" s="201"/>
      <c r="SAX6" s="201"/>
      <c r="SAY6" s="201"/>
      <c r="SAZ6" s="201"/>
      <c r="SBA6" s="54"/>
      <c r="SBB6" s="201">
        <f>INTESTAZIONE!SBB16</f>
        <v>0</v>
      </c>
      <c r="SBC6" s="201"/>
      <c r="SBD6" s="201"/>
      <c r="SBE6" s="201"/>
      <c r="SBF6" s="201"/>
      <c r="SBG6" s="201"/>
      <c r="SBH6" s="201"/>
      <c r="SBI6" s="54"/>
      <c r="SBJ6" s="201">
        <f>INTESTAZIONE!SBJ16</f>
        <v>0</v>
      </c>
      <c r="SBK6" s="201"/>
      <c r="SBL6" s="201"/>
      <c r="SBM6" s="201"/>
      <c r="SBN6" s="201"/>
      <c r="SBO6" s="201"/>
      <c r="SBP6" s="201"/>
      <c r="SBQ6" s="54"/>
      <c r="SBR6" s="201">
        <f>INTESTAZIONE!SBR16</f>
        <v>0</v>
      </c>
      <c r="SBS6" s="201"/>
      <c r="SBT6" s="201"/>
      <c r="SBU6" s="201"/>
      <c r="SBV6" s="201"/>
      <c r="SBW6" s="201"/>
      <c r="SBX6" s="201"/>
      <c r="SBY6" s="54"/>
      <c r="SBZ6" s="201">
        <f>INTESTAZIONE!SBZ16</f>
        <v>0</v>
      </c>
      <c r="SCA6" s="201"/>
      <c r="SCB6" s="201"/>
      <c r="SCC6" s="201"/>
      <c r="SCD6" s="201"/>
      <c r="SCE6" s="201"/>
      <c r="SCF6" s="201"/>
      <c r="SCG6" s="54"/>
      <c r="SCH6" s="201">
        <f>INTESTAZIONE!SCH16</f>
        <v>0</v>
      </c>
      <c r="SCI6" s="201"/>
      <c r="SCJ6" s="201"/>
      <c r="SCK6" s="201"/>
      <c r="SCL6" s="201"/>
      <c r="SCM6" s="201"/>
      <c r="SCN6" s="201"/>
      <c r="SCO6" s="54"/>
      <c r="SCP6" s="201">
        <f>INTESTAZIONE!SCP16</f>
        <v>0</v>
      </c>
      <c r="SCQ6" s="201"/>
      <c r="SCR6" s="201"/>
      <c r="SCS6" s="201"/>
      <c r="SCT6" s="201"/>
      <c r="SCU6" s="201"/>
      <c r="SCV6" s="201"/>
      <c r="SCW6" s="54"/>
      <c r="SCX6" s="201">
        <f>INTESTAZIONE!SCX16</f>
        <v>0</v>
      </c>
      <c r="SCY6" s="201"/>
      <c r="SCZ6" s="201"/>
      <c r="SDA6" s="201"/>
      <c r="SDB6" s="201"/>
      <c r="SDC6" s="201"/>
      <c r="SDD6" s="201"/>
      <c r="SDE6" s="54"/>
      <c r="SDF6" s="201">
        <f>INTESTAZIONE!SDF16</f>
        <v>0</v>
      </c>
      <c r="SDG6" s="201"/>
      <c r="SDH6" s="201"/>
      <c r="SDI6" s="201"/>
      <c r="SDJ6" s="201"/>
      <c r="SDK6" s="201"/>
      <c r="SDL6" s="201"/>
      <c r="SDM6" s="54"/>
      <c r="SDN6" s="201">
        <f>INTESTAZIONE!SDN16</f>
        <v>0</v>
      </c>
      <c r="SDO6" s="201"/>
      <c r="SDP6" s="201"/>
      <c r="SDQ6" s="201"/>
      <c r="SDR6" s="201"/>
      <c r="SDS6" s="201"/>
      <c r="SDT6" s="201"/>
      <c r="SDU6" s="54"/>
      <c r="SDV6" s="201">
        <f>INTESTAZIONE!SDV16</f>
        <v>0</v>
      </c>
      <c r="SDW6" s="201"/>
      <c r="SDX6" s="201"/>
      <c r="SDY6" s="201"/>
      <c r="SDZ6" s="201"/>
      <c r="SEA6" s="201"/>
      <c r="SEB6" s="201"/>
      <c r="SEC6" s="54"/>
      <c r="SED6" s="201">
        <f>INTESTAZIONE!SED16</f>
        <v>0</v>
      </c>
      <c r="SEE6" s="201"/>
      <c r="SEF6" s="201"/>
      <c r="SEG6" s="201"/>
      <c r="SEH6" s="201"/>
      <c r="SEI6" s="201"/>
      <c r="SEJ6" s="201"/>
      <c r="SEK6" s="54"/>
      <c r="SEL6" s="201">
        <f>INTESTAZIONE!SEL16</f>
        <v>0</v>
      </c>
      <c r="SEM6" s="201"/>
      <c r="SEN6" s="201"/>
      <c r="SEO6" s="201"/>
      <c r="SEP6" s="201"/>
      <c r="SEQ6" s="201"/>
      <c r="SER6" s="201"/>
      <c r="SES6" s="54"/>
      <c r="SET6" s="201">
        <f>INTESTAZIONE!SET16</f>
        <v>0</v>
      </c>
      <c r="SEU6" s="201"/>
      <c r="SEV6" s="201"/>
      <c r="SEW6" s="201"/>
      <c r="SEX6" s="201"/>
      <c r="SEY6" s="201"/>
      <c r="SEZ6" s="201"/>
      <c r="SFA6" s="54"/>
      <c r="SFB6" s="201">
        <f>INTESTAZIONE!SFB16</f>
        <v>0</v>
      </c>
      <c r="SFC6" s="201"/>
      <c r="SFD6" s="201"/>
      <c r="SFE6" s="201"/>
      <c r="SFF6" s="201"/>
      <c r="SFG6" s="201"/>
      <c r="SFH6" s="201"/>
      <c r="SFI6" s="54"/>
      <c r="SFJ6" s="201">
        <f>INTESTAZIONE!SFJ16</f>
        <v>0</v>
      </c>
      <c r="SFK6" s="201"/>
      <c r="SFL6" s="201"/>
      <c r="SFM6" s="201"/>
      <c r="SFN6" s="201"/>
      <c r="SFO6" s="201"/>
      <c r="SFP6" s="201"/>
      <c r="SFQ6" s="54"/>
      <c r="SFR6" s="201">
        <f>INTESTAZIONE!SFR16</f>
        <v>0</v>
      </c>
      <c r="SFS6" s="201"/>
      <c r="SFT6" s="201"/>
      <c r="SFU6" s="201"/>
      <c r="SFV6" s="201"/>
      <c r="SFW6" s="201"/>
      <c r="SFX6" s="201"/>
      <c r="SFY6" s="54"/>
      <c r="SFZ6" s="201">
        <f>INTESTAZIONE!SFZ16</f>
        <v>0</v>
      </c>
      <c r="SGA6" s="201"/>
      <c r="SGB6" s="201"/>
      <c r="SGC6" s="201"/>
      <c r="SGD6" s="201"/>
      <c r="SGE6" s="201"/>
      <c r="SGF6" s="201"/>
      <c r="SGG6" s="54"/>
      <c r="SGH6" s="201">
        <f>INTESTAZIONE!SGH16</f>
        <v>0</v>
      </c>
      <c r="SGI6" s="201"/>
      <c r="SGJ6" s="201"/>
      <c r="SGK6" s="201"/>
      <c r="SGL6" s="201"/>
      <c r="SGM6" s="201"/>
      <c r="SGN6" s="201"/>
      <c r="SGO6" s="54"/>
      <c r="SGP6" s="201">
        <f>INTESTAZIONE!SGP16</f>
        <v>0</v>
      </c>
      <c r="SGQ6" s="201"/>
      <c r="SGR6" s="201"/>
      <c r="SGS6" s="201"/>
      <c r="SGT6" s="201"/>
      <c r="SGU6" s="201"/>
      <c r="SGV6" s="201"/>
      <c r="SGW6" s="54"/>
      <c r="SGX6" s="201">
        <f>INTESTAZIONE!SGX16</f>
        <v>0</v>
      </c>
      <c r="SGY6" s="201"/>
      <c r="SGZ6" s="201"/>
      <c r="SHA6" s="201"/>
      <c r="SHB6" s="201"/>
      <c r="SHC6" s="201"/>
      <c r="SHD6" s="201"/>
      <c r="SHE6" s="54"/>
      <c r="SHF6" s="201">
        <f>INTESTAZIONE!SHF16</f>
        <v>0</v>
      </c>
      <c r="SHG6" s="201"/>
      <c r="SHH6" s="201"/>
      <c r="SHI6" s="201"/>
      <c r="SHJ6" s="201"/>
      <c r="SHK6" s="201"/>
      <c r="SHL6" s="201"/>
      <c r="SHM6" s="54"/>
      <c r="SHN6" s="201">
        <f>INTESTAZIONE!SHN16</f>
        <v>0</v>
      </c>
      <c r="SHO6" s="201"/>
      <c r="SHP6" s="201"/>
      <c r="SHQ6" s="201"/>
      <c r="SHR6" s="201"/>
      <c r="SHS6" s="201"/>
      <c r="SHT6" s="201"/>
      <c r="SHU6" s="54"/>
      <c r="SHV6" s="201">
        <f>INTESTAZIONE!SHV16</f>
        <v>0</v>
      </c>
      <c r="SHW6" s="201"/>
      <c r="SHX6" s="201"/>
      <c r="SHY6" s="201"/>
      <c r="SHZ6" s="201"/>
      <c r="SIA6" s="201"/>
      <c r="SIB6" s="201"/>
      <c r="SIC6" s="54"/>
      <c r="SID6" s="201">
        <f>INTESTAZIONE!SID16</f>
        <v>0</v>
      </c>
      <c r="SIE6" s="201"/>
      <c r="SIF6" s="201"/>
      <c r="SIG6" s="201"/>
      <c r="SIH6" s="201"/>
      <c r="SII6" s="201"/>
      <c r="SIJ6" s="201"/>
      <c r="SIK6" s="54"/>
      <c r="SIL6" s="201">
        <f>INTESTAZIONE!SIL16</f>
        <v>0</v>
      </c>
      <c r="SIM6" s="201"/>
      <c r="SIN6" s="201"/>
      <c r="SIO6" s="201"/>
      <c r="SIP6" s="201"/>
      <c r="SIQ6" s="201"/>
      <c r="SIR6" s="201"/>
      <c r="SIS6" s="54"/>
      <c r="SIT6" s="201">
        <f>INTESTAZIONE!SIT16</f>
        <v>0</v>
      </c>
      <c r="SIU6" s="201"/>
      <c r="SIV6" s="201"/>
      <c r="SIW6" s="201"/>
      <c r="SIX6" s="201"/>
      <c r="SIY6" s="201"/>
      <c r="SIZ6" s="201"/>
      <c r="SJA6" s="54"/>
      <c r="SJB6" s="201">
        <f>INTESTAZIONE!SJB16</f>
        <v>0</v>
      </c>
      <c r="SJC6" s="201"/>
      <c r="SJD6" s="201"/>
      <c r="SJE6" s="201"/>
      <c r="SJF6" s="201"/>
      <c r="SJG6" s="201"/>
      <c r="SJH6" s="201"/>
      <c r="SJI6" s="54"/>
      <c r="SJJ6" s="201">
        <f>INTESTAZIONE!SJJ16</f>
        <v>0</v>
      </c>
      <c r="SJK6" s="201"/>
      <c r="SJL6" s="201"/>
      <c r="SJM6" s="201"/>
      <c r="SJN6" s="201"/>
      <c r="SJO6" s="201"/>
      <c r="SJP6" s="201"/>
      <c r="SJQ6" s="54"/>
      <c r="SJR6" s="201">
        <f>INTESTAZIONE!SJR16</f>
        <v>0</v>
      </c>
      <c r="SJS6" s="201"/>
      <c r="SJT6" s="201"/>
      <c r="SJU6" s="201"/>
      <c r="SJV6" s="201"/>
      <c r="SJW6" s="201"/>
      <c r="SJX6" s="201"/>
      <c r="SJY6" s="54"/>
      <c r="SJZ6" s="201">
        <f>INTESTAZIONE!SJZ16</f>
        <v>0</v>
      </c>
      <c r="SKA6" s="201"/>
      <c r="SKB6" s="201"/>
      <c r="SKC6" s="201"/>
      <c r="SKD6" s="201"/>
      <c r="SKE6" s="201"/>
      <c r="SKF6" s="201"/>
      <c r="SKG6" s="54"/>
      <c r="SKH6" s="201">
        <f>INTESTAZIONE!SKH16</f>
        <v>0</v>
      </c>
      <c r="SKI6" s="201"/>
      <c r="SKJ6" s="201"/>
      <c r="SKK6" s="201"/>
      <c r="SKL6" s="201"/>
      <c r="SKM6" s="201"/>
      <c r="SKN6" s="201"/>
      <c r="SKO6" s="54"/>
      <c r="SKP6" s="201">
        <f>INTESTAZIONE!SKP16</f>
        <v>0</v>
      </c>
      <c r="SKQ6" s="201"/>
      <c r="SKR6" s="201"/>
      <c r="SKS6" s="201"/>
      <c r="SKT6" s="201"/>
      <c r="SKU6" s="201"/>
      <c r="SKV6" s="201"/>
      <c r="SKW6" s="54"/>
      <c r="SKX6" s="201">
        <f>INTESTAZIONE!SKX16</f>
        <v>0</v>
      </c>
      <c r="SKY6" s="201"/>
      <c r="SKZ6" s="201"/>
      <c r="SLA6" s="201"/>
      <c r="SLB6" s="201"/>
      <c r="SLC6" s="201"/>
      <c r="SLD6" s="201"/>
      <c r="SLE6" s="54"/>
      <c r="SLF6" s="201">
        <f>INTESTAZIONE!SLF16</f>
        <v>0</v>
      </c>
      <c r="SLG6" s="201"/>
      <c r="SLH6" s="201"/>
      <c r="SLI6" s="201"/>
      <c r="SLJ6" s="201"/>
      <c r="SLK6" s="201"/>
      <c r="SLL6" s="201"/>
      <c r="SLM6" s="54"/>
      <c r="SLN6" s="201">
        <f>INTESTAZIONE!SLN16</f>
        <v>0</v>
      </c>
      <c r="SLO6" s="201"/>
      <c r="SLP6" s="201"/>
      <c r="SLQ6" s="201"/>
      <c r="SLR6" s="201"/>
      <c r="SLS6" s="201"/>
      <c r="SLT6" s="201"/>
      <c r="SLU6" s="54"/>
      <c r="SLV6" s="201">
        <f>INTESTAZIONE!SLV16</f>
        <v>0</v>
      </c>
      <c r="SLW6" s="201"/>
      <c r="SLX6" s="201"/>
      <c r="SLY6" s="201"/>
      <c r="SLZ6" s="201"/>
      <c r="SMA6" s="201"/>
      <c r="SMB6" s="201"/>
      <c r="SMC6" s="54"/>
      <c r="SMD6" s="201">
        <f>INTESTAZIONE!SMD16</f>
        <v>0</v>
      </c>
      <c r="SME6" s="201"/>
      <c r="SMF6" s="201"/>
      <c r="SMG6" s="201"/>
      <c r="SMH6" s="201"/>
      <c r="SMI6" s="201"/>
      <c r="SMJ6" s="201"/>
      <c r="SMK6" s="54"/>
      <c r="SML6" s="201">
        <f>INTESTAZIONE!SML16</f>
        <v>0</v>
      </c>
      <c r="SMM6" s="201"/>
      <c r="SMN6" s="201"/>
      <c r="SMO6" s="201"/>
      <c r="SMP6" s="201"/>
      <c r="SMQ6" s="201"/>
      <c r="SMR6" s="201"/>
      <c r="SMS6" s="54"/>
      <c r="SMT6" s="201">
        <f>INTESTAZIONE!SMT16</f>
        <v>0</v>
      </c>
      <c r="SMU6" s="201"/>
      <c r="SMV6" s="201"/>
      <c r="SMW6" s="201"/>
      <c r="SMX6" s="201"/>
      <c r="SMY6" s="201"/>
      <c r="SMZ6" s="201"/>
      <c r="SNA6" s="54"/>
      <c r="SNB6" s="201">
        <f>INTESTAZIONE!SNB16</f>
        <v>0</v>
      </c>
      <c r="SNC6" s="201"/>
      <c r="SND6" s="201"/>
      <c r="SNE6" s="201"/>
      <c r="SNF6" s="201"/>
      <c r="SNG6" s="201"/>
      <c r="SNH6" s="201"/>
      <c r="SNI6" s="54"/>
      <c r="SNJ6" s="201">
        <f>INTESTAZIONE!SNJ16</f>
        <v>0</v>
      </c>
      <c r="SNK6" s="201"/>
      <c r="SNL6" s="201"/>
      <c r="SNM6" s="201"/>
      <c r="SNN6" s="201"/>
      <c r="SNO6" s="201"/>
      <c r="SNP6" s="201"/>
      <c r="SNQ6" s="54"/>
      <c r="SNR6" s="201">
        <f>INTESTAZIONE!SNR16</f>
        <v>0</v>
      </c>
      <c r="SNS6" s="201"/>
      <c r="SNT6" s="201"/>
      <c r="SNU6" s="201"/>
      <c r="SNV6" s="201"/>
      <c r="SNW6" s="201"/>
      <c r="SNX6" s="201"/>
      <c r="SNY6" s="54"/>
      <c r="SNZ6" s="201">
        <f>INTESTAZIONE!SNZ16</f>
        <v>0</v>
      </c>
      <c r="SOA6" s="201"/>
      <c r="SOB6" s="201"/>
      <c r="SOC6" s="201"/>
      <c r="SOD6" s="201"/>
      <c r="SOE6" s="201"/>
      <c r="SOF6" s="201"/>
      <c r="SOG6" s="54"/>
      <c r="SOH6" s="201">
        <f>INTESTAZIONE!SOH16</f>
        <v>0</v>
      </c>
      <c r="SOI6" s="201"/>
      <c r="SOJ6" s="201"/>
      <c r="SOK6" s="201"/>
      <c r="SOL6" s="201"/>
      <c r="SOM6" s="201"/>
      <c r="SON6" s="201"/>
      <c r="SOO6" s="54"/>
      <c r="SOP6" s="201">
        <f>INTESTAZIONE!SOP16</f>
        <v>0</v>
      </c>
      <c r="SOQ6" s="201"/>
      <c r="SOR6" s="201"/>
      <c r="SOS6" s="201"/>
      <c r="SOT6" s="201"/>
      <c r="SOU6" s="201"/>
      <c r="SOV6" s="201"/>
      <c r="SOW6" s="54"/>
      <c r="SOX6" s="201">
        <f>INTESTAZIONE!SOX16</f>
        <v>0</v>
      </c>
      <c r="SOY6" s="201"/>
      <c r="SOZ6" s="201"/>
      <c r="SPA6" s="201"/>
      <c r="SPB6" s="201"/>
      <c r="SPC6" s="201"/>
      <c r="SPD6" s="201"/>
      <c r="SPE6" s="54"/>
      <c r="SPF6" s="201">
        <f>INTESTAZIONE!SPF16</f>
        <v>0</v>
      </c>
      <c r="SPG6" s="201"/>
      <c r="SPH6" s="201"/>
      <c r="SPI6" s="201"/>
      <c r="SPJ6" s="201"/>
      <c r="SPK6" s="201"/>
      <c r="SPL6" s="201"/>
      <c r="SPM6" s="54"/>
      <c r="SPN6" s="201">
        <f>INTESTAZIONE!SPN16</f>
        <v>0</v>
      </c>
      <c r="SPO6" s="201"/>
      <c r="SPP6" s="201"/>
      <c r="SPQ6" s="201"/>
      <c r="SPR6" s="201"/>
      <c r="SPS6" s="201"/>
      <c r="SPT6" s="201"/>
      <c r="SPU6" s="54"/>
      <c r="SPV6" s="201">
        <f>INTESTAZIONE!SPV16</f>
        <v>0</v>
      </c>
      <c r="SPW6" s="201"/>
      <c r="SPX6" s="201"/>
      <c r="SPY6" s="201"/>
      <c r="SPZ6" s="201"/>
      <c r="SQA6" s="201"/>
      <c r="SQB6" s="201"/>
      <c r="SQC6" s="54"/>
      <c r="SQD6" s="201">
        <f>INTESTAZIONE!SQD16</f>
        <v>0</v>
      </c>
      <c r="SQE6" s="201"/>
      <c r="SQF6" s="201"/>
      <c r="SQG6" s="201"/>
      <c r="SQH6" s="201"/>
      <c r="SQI6" s="201"/>
      <c r="SQJ6" s="201"/>
      <c r="SQK6" s="54"/>
      <c r="SQL6" s="201">
        <f>INTESTAZIONE!SQL16</f>
        <v>0</v>
      </c>
      <c r="SQM6" s="201"/>
      <c r="SQN6" s="201"/>
      <c r="SQO6" s="201"/>
      <c r="SQP6" s="201"/>
      <c r="SQQ6" s="201"/>
      <c r="SQR6" s="201"/>
      <c r="SQS6" s="54"/>
      <c r="SQT6" s="201">
        <f>INTESTAZIONE!SQT16</f>
        <v>0</v>
      </c>
      <c r="SQU6" s="201"/>
      <c r="SQV6" s="201"/>
      <c r="SQW6" s="201"/>
      <c r="SQX6" s="201"/>
      <c r="SQY6" s="201"/>
      <c r="SQZ6" s="201"/>
      <c r="SRA6" s="54"/>
      <c r="SRB6" s="201">
        <f>INTESTAZIONE!SRB16</f>
        <v>0</v>
      </c>
      <c r="SRC6" s="201"/>
      <c r="SRD6" s="201"/>
      <c r="SRE6" s="201"/>
      <c r="SRF6" s="201"/>
      <c r="SRG6" s="201"/>
      <c r="SRH6" s="201"/>
      <c r="SRI6" s="54"/>
      <c r="SRJ6" s="201">
        <f>INTESTAZIONE!SRJ16</f>
        <v>0</v>
      </c>
      <c r="SRK6" s="201"/>
      <c r="SRL6" s="201"/>
      <c r="SRM6" s="201"/>
      <c r="SRN6" s="201"/>
      <c r="SRO6" s="201"/>
      <c r="SRP6" s="201"/>
      <c r="SRQ6" s="54"/>
      <c r="SRR6" s="201">
        <f>INTESTAZIONE!SRR16</f>
        <v>0</v>
      </c>
      <c r="SRS6" s="201"/>
      <c r="SRT6" s="201"/>
      <c r="SRU6" s="201"/>
      <c r="SRV6" s="201"/>
      <c r="SRW6" s="201"/>
      <c r="SRX6" s="201"/>
      <c r="SRY6" s="54"/>
      <c r="SRZ6" s="201">
        <f>INTESTAZIONE!SRZ16</f>
        <v>0</v>
      </c>
      <c r="SSA6" s="201"/>
      <c r="SSB6" s="201"/>
      <c r="SSC6" s="201"/>
      <c r="SSD6" s="201"/>
      <c r="SSE6" s="201"/>
      <c r="SSF6" s="201"/>
      <c r="SSG6" s="54"/>
      <c r="SSH6" s="201">
        <f>INTESTAZIONE!SSH16</f>
        <v>0</v>
      </c>
      <c r="SSI6" s="201"/>
      <c r="SSJ6" s="201"/>
      <c r="SSK6" s="201"/>
      <c r="SSL6" s="201"/>
      <c r="SSM6" s="201"/>
      <c r="SSN6" s="201"/>
      <c r="SSO6" s="54"/>
      <c r="SSP6" s="201">
        <f>INTESTAZIONE!SSP16</f>
        <v>0</v>
      </c>
      <c r="SSQ6" s="201"/>
      <c r="SSR6" s="201"/>
      <c r="SSS6" s="201"/>
      <c r="SST6" s="201"/>
      <c r="SSU6" s="201"/>
      <c r="SSV6" s="201"/>
      <c r="SSW6" s="54"/>
      <c r="SSX6" s="201">
        <f>INTESTAZIONE!SSX16</f>
        <v>0</v>
      </c>
      <c r="SSY6" s="201"/>
      <c r="SSZ6" s="201"/>
      <c r="STA6" s="201"/>
      <c r="STB6" s="201"/>
      <c r="STC6" s="201"/>
      <c r="STD6" s="201"/>
      <c r="STE6" s="54"/>
      <c r="STF6" s="201">
        <f>INTESTAZIONE!STF16</f>
        <v>0</v>
      </c>
      <c r="STG6" s="201"/>
      <c r="STH6" s="201"/>
      <c r="STI6" s="201"/>
      <c r="STJ6" s="201"/>
      <c r="STK6" s="201"/>
      <c r="STL6" s="201"/>
      <c r="STM6" s="54"/>
      <c r="STN6" s="201">
        <f>INTESTAZIONE!STN16</f>
        <v>0</v>
      </c>
      <c r="STO6" s="201"/>
      <c r="STP6" s="201"/>
      <c r="STQ6" s="201"/>
      <c r="STR6" s="201"/>
      <c r="STS6" s="201"/>
      <c r="STT6" s="201"/>
      <c r="STU6" s="54"/>
      <c r="STV6" s="201">
        <f>INTESTAZIONE!STV16</f>
        <v>0</v>
      </c>
      <c r="STW6" s="201"/>
      <c r="STX6" s="201"/>
      <c r="STY6" s="201"/>
      <c r="STZ6" s="201"/>
      <c r="SUA6" s="201"/>
      <c r="SUB6" s="201"/>
      <c r="SUC6" s="54"/>
      <c r="SUD6" s="201">
        <f>INTESTAZIONE!SUD16</f>
        <v>0</v>
      </c>
      <c r="SUE6" s="201"/>
      <c r="SUF6" s="201"/>
      <c r="SUG6" s="201"/>
      <c r="SUH6" s="201"/>
      <c r="SUI6" s="201"/>
      <c r="SUJ6" s="201"/>
      <c r="SUK6" s="54"/>
      <c r="SUL6" s="201">
        <f>INTESTAZIONE!SUL16</f>
        <v>0</v>
      </c>
      <c r="SUM6" s="201"/>
      <c r="SUN6" s="201"/>
      <c r="SUO6" s="201"/>
      <c r="SUP6" s="201"/>
      <c r="SUQ6" s="201"/>
      <c r="SUR6" s="201"/>
      <c r="SUS6" s="54"/>
      <c r="SUT6" s="201">
        <f>INTESTAZIONE!SUT16</f>
        <v>0</v>
      </c>
      <c r="SUU6" s="201"/>
      <c r="SUV6" s="201"/>
      <c r="SUW6" s="201"/>
      <c r="SUX6" s="201"/>
      <c r="SUY6" s="201"/>
      <c r="SUZ6" s="201"/>
      <c r="SVA6" s="54"/>
      <c r="SVB6" s="201">
        <f>INTESTAZIONE!SVB16</f>
        <v>0</v>
      </c>
      <c r="SVC6" s="201"/>
      <c r="SVD6" s="201"/>
      <c r="SVE6" s="201"/>
      <c r="SVF6" s="201"/>
      <c r="SVG6" s="201"/>
      <c r="SVH6" s="201"/>
      <c r="SVI6" s="54"/>
      <c r="SVJ6" s="201">
        <f>INTESTAZIONE!SVJ16</f>
        <v>0</v>
      </c>
      <c r="SVK6" s="201"/>
      <c r="SVL6" s="201"/>
      <c r="SVM6" s="201"/>
      <c r="SVN6" s="201"/>
      <c r="SVO6" s="201"/>
      <c r="SVP6" s="201"/>
      <c r="SVQ6" s="54"/>
      <c r="SVR6" s="201">
        <f>INTESTAZIONE!SVR16</f>
        <v>0</v>
      </c>
      <c r="SVS6" s="201"/>
      <c r="SVT6" s="201"/>
      <c r="SVU6" s="201"/>
      <c r="SVV6" s="201"/>
      <c r="SVW6" s="201"/>
      <c r="SVX6" s="201"/>
      <c r="SVY6" s="54"/>
      <c r="SVZ6" s="201">
        <f>INTESTAZIONE!SVZ16</f>
        <v>0</v>
      </c>
      <c r="SWA6" s="201"/>
      <c r="SWB6" s="201"/>
      <c r="SWC6" s="201"/>
      <c r="SWD6" s="201"/>
      <c r="SWE6" s="201"/>
      <c r="SWF6" s="201"/>
      <c r="SWG6" s="54"/>
      <c r="SWH6" s="201">
        <f>INTESTAZIONE!SWH16</f>
        <v>0</v>
      </c>
      <c r="SWI6" s="201"/>
      <c r="SWJ6" s="201"/>
      <c r="SWK6" s="201"/>
      <c r="SWL6" s="201"/>
      <c r="SWM6" s="201"/>
      <c r="SWN6" s="201"/>
      <c r="SWO6" s="54"/>
      <c r="SWP6" s="201">
        <f>INTESTAZIONE!SWP16</f>
        <v>0</v>
      </c>
      <c r="SWQ6" s="201"/>
      <c r="SWR6" s="201"/>
      <c r="SWS6" s="201"/>
      <c r="SWT6" s="201"/>
      <c r="SWU6" s="201"/>
      <c r="SWV6" s="201"/>
      <c r="SWW6" s="54"/>
      <c r="SWX6" s="201">
        <f>INTESTAZIONE!SWX16</f>
        <v>0</v>
      </c>
      <c r="SWY6" s="201"/>
      <c r="SWZ6" s="201"/>
      <c r="SXA6" s="201"/>
      <c r="SXB6" s="201"/>
      <c r="SXC6" s="201"/>
      <c r="SXD6" s="201"/>
      <c r="SXE6" s="54"/>
      <c r="SXF6" s="201">
        <f>INTESTAZIONE!SXF16</f>
        <v>0</v>
      </c>
      <c r="SXG6" s="201"/>
      <c r="SXH6" s="201"/>
      <c r="SXI6" s="201"/>
      <c r="SXJ6" s="201"/>
      <c r="SXK6" s="201"/>
      <c r="SXL6" s="201"/>
      <c r="SXM6" s="54"/>
      <c r="SXN6" s="201">
        <f>INTESTAZIONE!SXN16</f>
        <v>0</v>
      </c>
      <c r="SXO6" s="201"/>
      <c r="SXP6" s="201"/>
      <c r="SXQ6" s="201"/>
      <c r="SXR6" s="201"/>
      <c r="SXS6" s="201"/>
      <c r="SXT6" s="201"/>
      <c r="SXU6" s="54"/>
      <c r="SXV6" s="201">
        <f>INTESTAZIONE!SXV16</f>
        <v>0</v>
      </c>
      <c r="SXW6" s="201"/>
      <c r="SXX6" s="201"/>
      <c r="SXY6" s="201"/>
      <c r="SXZ6" s="201"/>
      <c r="SYA6" s="201"/>
      <c r="SYB6" s="201"/>
      <c r="SYC6" s="54"/>
      <c r="SYD6" s="201">
        <f>INTESTAZIONE!SYD16</f>
        <v>0</v>
      </c>
      <c r="SYE6" s="201"/>
      <c r="SYF6" s="201"/>
      <c r="SYG6" s="201"/>
      <c r="SYH6" s="201"/>
      <c r="SYI6" s="201"/>
      <c r="SYJ6" s="201"/>
      <c r="SYK6" s="54"/>
      <c r="SYL6" s="201">
        <f>INTESTAZIONE!SYL16</f>
        <v>0</v>
      </c>
      <c r="SYM6" s="201"/>
      <c r="SYN6" s="201"/>
      <c r="SYO6" s="201"/>
      <c r="SYP6" s="201"/>
      <c r="SYQ6" s="201"/>
      <c r="SYR6" s="201"/>
      <c r="SYS6" s="54"/>
      <c r="SYT6" s="201">
        <f>INTESTAZIONE!SYT16</f>
        <v>0</v>
      </c>
      <c r="SYU6" s="201"/>
      <c r="SYV6" s="201"/>
      <c r="SYW6" s="201"/>
      <c r="SYX6" s="201"/>
      <c r="SYY6" s="201"/>
      <c r="SYZ6" s="201"/>
      <c r="SZA6" s="54"/>
      <c r="SZB6" s="201">
        <f>INTESTAZIONE!SZB16</f>
        <v>0</v>
      </c>
      <c r="SZC6" s="201"/>
      <c r="SZD6" s="201"/>
      <c r="SZE6" s="201"/>
      <c r="SZF6" s="201"/>
      <c r="SZG6" s="201"/>
      <c r="SZH6" s="201"/>
      <c r="SZI6" s="54"/>
      <c r="SZJ6" s="201">
        <f>INTESTAZIONE!SZJ16</f>
        <v>0</v>
      </c>
      <c r="SZK6" s="201"/>
      <c r="SZL6" s="201"/>
      <c r="SZM6" s="201"/>
      <c r="SZN6" s="201"/>
      <c r="SZO6" s="201"/>
      <c r="SZP6" s="201"/>
      <c r="SZQ6" s="54"/>
      <c r="SZR6" s="201">
        <f>INTESTAZIONE!SZR16</f>
        <v>0</v>
      </c>
      <c r="SZS6" s="201"/>
      <c r="SZT6" s="201"/>
      <c r="SZU6" s="201"/>
      <c r="SZV6" s="201"/>
      <c r="SZW6" s="201"/>
      <c r="SZX6" s="201"/>
      <c r="SZY6" s="54"/>
      <c r="SZZ6" s="201">
        <f>INTESTAZIONE!SZZ16</f>
        <v>0</v>
      </c>
      <c r="TAA6" s="201"/>
      <c r="TAB6" s="201"/>
      <c r="TAC6" s="201"/>
      <c r="TAD6" s="201"/>
      <c r="TAE6" s="201"/>
      <c r="TAF6" s="201"/>
      <c r="TAG6" s="54"/>
      <c r="TAH6" s="201">
        <f>INTESTAZIONE!TAH16</f>
        <v>0</v>
      </c>
      <c r="TAI6" s="201"/>
      <c r="TAJ6" s="201"/>
      <c r="TAK6" s="201"/>
      <c r="TAL6" s="201"/>
      <c r="TAM6" s="201"/>
      <c r="TAN6" s="201"/>
      <c r="TAO6" s="54"/>
      <c r="TAP6" s="201">
        <f>INTESTAZIONE!TAP16</f>
        <v>0</v>
      </c>
      <c r="TAQ6" s="201"/>
      <c r="TAR6" s="201"/>
      <c r="TAS6" s="201"/>
      <c r="TAT6" s="201"/>
      <c r="TAU6" s="201"/>
      <c r="TAV6" s="201"/>
      <c r="TAW6" s="54"/>
      <c r="TAX6" s="201">
        <f>INTESTAZIONE!TAX16</f>
        <v>0</v>
      </c>
      <c r="TAY6" s="201"/>
      <c r="TAZ6" s="201"/>
      <c r="TBA6" s="201"/>
      <c r="TBB6" s="201"/>
      <c r="TBC6" s="201"/>
      <c r="TBD6" s="201"/>
      <c r="TBE6" s="54"/>
      <c r="TBF6" s="201">
        <f>INTESTAZIONE!TBF16</f>
        <v>0</v>
      </c>
      <c r="TBG6" s="201"/>
      <c r="TBH6" s="201"/>
      <c r="TBI6" s="201"/>
      <c r="TBJ6" s="201"/>
      <c r="TBK6" s="201"/>
      <c r="TBL6" s="201"/>
      <c r="TBM6" s="54"/>
      <c r="TBN6" s="201">
        <f>INTESTAZIONE!TBN16</f>
        <v>0</v>
      </c>
      <c r="TBO6" s="201"/>
      <c r="TBP6" s="201"/>
      <c r="TBQ6" s="201"/>
      <c r="TBR6" s="201"/>
      <c r="TBS6" s="201"/>
      <c r="TBT6" s="201"/>
      <c r="TBU6" s="54"/>
      <c r="TBV6" s="201">
        <f>INTESTAZIONE!TBV16</f>
        <v>0</v>
      </c>
      <c r="TBW6" s="201"/>
      <c r="TBX6" s="201"/>
      <c r="TBY6" s="201"/>
      <c r="TBZ6" s="201"/>
      <c r="TCA6" s="201"/>
      <c r="TCB6" s="201"/>
      <c r="TCC6" s="54"/>
      <c r="TCD6" s="201">
        <f>INTESTAZIONE!TCD16</f>
        <v>0</v>
      </c>
      <c r="TCE6" s="201"/>
      <c r="TCF6" s="201"/>
      <c r="TCG6" s="201"/>
      <c r="TCH6" s="201"/>
      <c r="TCI6" s="201"/>
      <c r="TCJ6" s="201"/>
      <c r="TCK6" s="54"/>
      <c r="TCL6" s="201">
        <f>INTESTAZIONE!TCL16</f>
        <v>0</v>
      </c>
      <c r="TCM6" s="201"/>
      <c r="TCN6" s="201"/>
      <c r="TCO6" s="201"/>
      <c r="TCP6" s="201"/>
      <c r="TCQ6" s="201"/>
      <c r="TCR6" s="201"/>
      <c r="TCS6" s="54"/>
      <c r="TCT6" s="201">
        <f>INTESTAZIONE!TCT16</f>
        <v>0</v>
      </c>
      <c r="TCU6" s="201"/>
      <c r="TCV6" s="201"/>
      <c r="TCW6" s="201"/>
      <c r="TCX6" s="201"/>
      <c r="TCY6" s="201"/>
      <c r="TCZ6" s="201"/>
      <c r="TDA6" s="54"/>
      <c r="TDB6" s="201">
        <f>INTESTAZIONE!TDB16</f>
        <v>0</v>
      </c>
      <c r="TDC6" s="201"/>
      <c r="TDD6" s="201"/>
      <c r="TDE6" s="201"/>
      <c r="TDF6" s="201"/>
      <c r="TDG6" s="201"/>
      <c r="TDH6" s="201"/>
      <c r="TDI6" s="54"/>
      <c r="TDJ6" s="201">
        <f>INTESTAZIONE!TDJ16</f>
        <v>0</v>
      </c>
      <c r="TDK6" s="201"/>
      <c r="TDL6" s="201"/>
      <c r="TDM6" s="201"/>
      <c r="TDN6" s="201"/>
      <c r="TDO6" s="201"/>
      <c r="TDP6" s="201"/>
      <c r="TDQ6" s="54"/>
      <c r="TDR6" s="201">
        <f>INTESTAZIONE!TDR16</f>
        <v>0</v>
      </c>
      <c r="TDS6" s="201"/>
      <c r="TDT6" s="201"/>
      <c r="TDU6" s="201"/>
      <c r="TDV6" s="201"/>
      <c r="TDW6" s="201"/>
      <c r="TDX6" s="201"/>
      <c r="TDY6" s="54"/>
      <c r="TDZ6" s="201">
        <f>INTESTAZIONE!TDZ16</f>
        <v>0</v>
      </c>
      <c r="TEA6" s="201"/>
      <c r="TEB6" s="201"/>
      <c r="TEC6" s="201"/>
      <c r="TED6" s="201"/>
      <c r="TEE6" s="201"/>
      <c r="TEF6" s="201"/>
      <c r="TEG6" s="54"/>
      <c r="TEH6" s="201">
        <f>INTESTAZIONE!TEH16</f>
        <v>0</v>
      </c>
      <c r="TEI6" s="201"/>
      <c r="TEJ6" s="201"/>
      <c r="TEK6" s="201"/>
      <c r="TEL6" s="201"/>
      <c r="TEM6" s="201"/>
      <c r="TEN6" s="201"/>
      <c r="TEO6" s="54"/>
      <c r="TEP6" s="201">
        <f>INTESTAZIONE!TEP16</f>
        <v>0</v>
      </c>
      <c r="TEQ6" s="201"/>
      <c r="TER6" s="201"/>
      <c r="TES6" s="201"/>
      <c r="TET6" s="201"/>
      <c r="TEU6" s="201"/>
      <c r="TEV6" s="201"/>
      <c r="TEW6" s="54"/>
      <c r="TEX6" s="201">
        <f>INTESTAZIONE!TEX16</f>
        <v>0</v>
      </c>
      <c r="TEY6" s="201"/>
      <c r="TEZ6" s="201"/>
      <c r="TFA6" s="201"/>
      <c r="TFB6" s="201"/>
      <c r="TFC6" s="201"/>
      <c r="TFD6" s="201"/>
      <c r="TFE6" s="54"/>
      <c r="TFF6" s="201">
        <f>INTESTAZIONE!TFF16</f>
        <v>0</v>
      </c>
      <c r="TFG6" s="201"/>
      <c r="TFH6" s="201"/>
      <c r="TFI6" s="201"/>
      <c r="TFJ6" s="201"/>
      <c r="TFK6" s="201"/>
      <c r="TFL6" s="201"/>
      <c r="TFM6" s="54"/>
      <c r="TFN6" s="201">
        <f>INTESTAZIONE!TFN16</f>
        <v>0</v>
      </c>
      <c r="TFO6" s="201"/>
      <c r="TFP6" s="201"/>
      <c r="TFQ6" s="201"/>
      <c r="TFR6" s="201"/>
      <c r="TFS6" s="201"/>
      <c r="TFT6" s="201"/>
      <c r="TFU6" s="54"/>
      <c r="TFV6" s="201">
        <f>INTESTAZIONE!TFV16</f>
        <v>0</v>
      </c>
      <c r="TFW6" s="201"/>
      <c r="TFX6" s="201"/>
      <c r="TFY6" s="201"/>
      <c r="TFZ6" s="201"/>
      <c r="TGA6" s="201"/>
      <c r="TGB6" s="201"/>
      <c r="TGC6" s="54"/>
      <c r="TGD6" s="201">
        <f>INTESTAZIONE!TGD16</f>
        <v>0</v>
      </c>
      <c r="TGE6" s="201"/>
      <c r="TGF6" s="201"/>
      <c r="TGG6" s="201"/>
      <c r="TGH6" s="201"/>
      <c r="TGI6" s="201"/>
      <c r="TGJ6" s="201"/>
      <c r="TGK6" s="54"/>
      <c r="TGL6" s="201">
        <f>INTESTAZIONE!TGL16</f>
        <v>0</v>
      </c>
      <c r="TGM6" s="201"/>
      <c r="TGN6" s="201"/>
      <c r="TGO6" s="201"/>
      <c r="TGP6" s="201"/>
      <c r="TGQ6" s="201"/>
      <c r="TGR6" s="201"/>
      <c r="TGS6" s="54"/>
      <c r="TGT6" s="201">
        <f>INTESTAZIONE!TGT16</f>
        <v>0</v>
      </c>
      <c r="TGU6" s="201"/>
      <c r="TGV6" s="201"/>
      <c r="TGW6" s="201"/>
      <c r="TGX6" s="201"/>
      <c r="TGY6" s="201"/>
      <c r="TGZ6" s="201"/>
      <c r="THA6" s="54"/>
      <c r="THB6" s="201">
        <f>INTESTAZIONE!THB16</f>
        <v>0</v>
      </c>
      <c r="THC6" s="201"/>
      <c r="THD6" s="201"/>
      <c r="THE6" s="201"/>
      <c r="THF6" s="201"/>
      <c r="THG6" s="201"/>
      <c r="THH6" s="201"/>
      <c r="THI6" s="54"/>
      <c r="THJ6" s="201">
        <f>INTESTAZIONE!THJ16</f>
        <v>0</v>
      </c>
      <c r="THK6" s="201"/>
      <c r="THL6" s="201"/>
      <c r="THM6" s="201"/>
      <c r="THN6" s="201"/>
      <c r="THO6" s="201"/>
      <c r="THP6" s="201"/>
      <c r="THQ6" s="54"/>
      <c r="THR6" s="201">
        <f>INTESTAZIONE!THR16</f>
        <v>0</v>
      </c>
      <c r="THS6" s="201"/>
      <c r="THT6" s="201"/>
      <c r="THU6" s="201"/>
      <c r="THV6" s="201"/>
      <c r="THW6" s="201"/>
      <c r="THX6" s="201"/>
      <c r="THY6" s="54"/>
      <c r="THZ6" s="201">
        <f>INTESTAZIONE!THZ16</f>
        <v>0</v>
      </c>
      <c r="TIA6" s="201"/>
      <c r="TIB6" s="201"/>
      <c r="TIC6" s="201"/>
      <c r="TID6" s="201"/>
      <c r="TIE6" s="201"/>
      <c r="TIF6" s="201"/>
      <c r="TIG6" s="54"/>
      <c r="TIH6" s="201">
        <f>INTESTAZIONE!TIH16</f>
        <v>0</v>
      </c>
      <c r="TII6" s="201"/>
      <c r="TIJ6" s="201"/>
      <c r="TIK6" s="201"/>
      <c r="TIL6" s="201"/>
      <c r="TIM6" s="201"/>
      <c r="TIN6" s="201"/>
      <c r="TIO6" s="54"/>
      <c r="TIP6" s="201">
        <f>INTESTAZIONE!TIP16</f>
        <v>0</v>
      </c>
      <c r="TIQ6" s="201"/>
      <c r="TIR6" s="201"/>
      <c r="TIS6" s="201"/>
      <c r="TIT6" s="201"/>
      <c r="TIU6" s="201"/>
      <c r="TIV6" s="201"/>
      <c r="TIW6" s="54"/>
      <c r="TIX6" s="201">
        <f>INTESTAZIONE!TIX16</f>
        <v>0</v>
      </c>
      <c r="TIY6" s="201"/>
      <c r="TIZ6" s="201"/>
      <c r="TJA6" s="201"/>
      <c r="TJB6" s="201"/>
      <c r="TJC6" s="201"/>
      <c r="TJD6" s="201"/>
      <c r="TJE6" s="54"/>
      <c r="TJF6" s="201">
        <f>INTESTAZIONE!TJF16</f>
        <v>0</v>
      </c>
      <c r="TJG6" s="201"/>
      <c r="TJH6" s="201"/>
      <c r="TJI6" s="201"/>
      <c r="TJJ6" s="201"/>
      <c r="TJK6" s="201"/>
      <c r="TJL6" s="201"/>
      <c r="TJM6" s="54"/>
      <c r="TJN6" s="201">
        <f>INTESTAZIONE!TJN16</f>
        <v>0</v>
      </c>
      <c r="TJO6" s="201"/>
      <c r="TJP6" s="201"/>
      <c r="TJQ6" s="201"/>
      <c r="TJR6" s="201"/>
      <c r="TJS6" s="201"/>
      <c r="TJT6" s="201"/>
      <c r="TJU6" s="54"/>
      <c r="TJV6" s="201">
        <f>INTESTAZIONE!TJV16</f>
        <v>0</v>
      </c>
      <c r="TJW6" s="201"/>
      <c r="TJX6" s="201"/>
      <c r="TJY6" s="201"/>
      <c r="TJZ6" s="201"/>
      <c r="TKA6" s="201"/>
      <c r="TKB6" s="201"/>
      <c r="TKC6" s="54"/>
      <c r="TKD6" s="201">
        <f>INTESTAZIONE!TKD16</f>
        <v>0</v>
      </c>
      <c r="TKE6" s="201"/>
      <c r="TKF6" s="201"/>
      <c r="TKG6" s="201"/>
      <c r="TKH6" s="201"/>
      <c r="TKI6" s="201"/>
      <c r="TKJ6" s="201"/>
      <c r="TKK6" s="54"/>
      <c r="TKL6" s="201">
        <f>INTESTAZIONE!TKL16</f>
        <v>0</v>
      </c>
      <c r="TKM6" s="201"/>
      <c r="TKN6" s="201"/>
      <c r="TKO6" s="201"/>
      <c r="TKP6" s="201"/>
      <c r="TKQ6" s="201"/>
      <c r="TKR6" s="201"/>
      <c r="TKS6" s="54"/>
      <c r="TKT6" s="201">
        <f>INTESTAZIONE!TKT16</f>
        <v>0</v>
      </c>
      <c r="TKU6" s="201"/>
      <c r="TKV6" s="201"/>
      <c r="TKW6" s="201"/>
      <c r="TKX6" s="201"/>
      <c r="TKY6" s="201"/>
      <c r="TKZ6" s="201"/>
      <c r="TLA6" s="54"/>
      <c r="TLB6" s="201">
        <f>INTESTAZIONE!TLB16</f>
        <v>0</v>
      </c>
      <c r="TLC6" s="201"/>
      <c r="TLD6" s="201"/>
      <c r="TLE6" s="201"/>
      <c r="TLF6" s="201"/>
      <c r="TLG6" s="201"/>
      <c r="TLH6" s="201"/>
      <c r="TLI6" s="54"/>
      <c r="TLJ6" s="201">
        <f>INTESTAZIONE!TLJ16</f>
        <v>0</v>
      </c>
      <c r="TLK6" s="201"/>
      <c r="TLL6" s="201"/>
      <c r="TLM6" s="201"/>
      <c r="TLN6" s="201"/>
      <c r="TLO6" s="201"/>
      <c r="TLP6" s="201"/>
      <c r="TLQ6" s="54"/>
      <c r="TLR6" s="201">
        <f>INTESTAZIONE!TLR16</f>
        <v>0</v>
      </c>
      <c r="TLS6" s="201"/>
      <c r="TLT6" s="201"/>
      <c r="TLU6" s="201"/>
      <c r="TLV6" s="201"/>
      <c r="TLW6" s="201"/>
      <c r="TLX6" s="201"/>
      <c r="TLY6" s="54"/>
      <c r="TLZ6" s="201">
        <f>INTESTAZIONE!TLZ16</f>
        <v>0</v>
      </c>
      <c r="TMA6" s="201"/>
      <c r="TMB6" s="201"/>
      <c r="TMC6" s="201"/>
      <c r="TMD6" s="201"/>
      <c r="TME6" s="201"/>
      <c r="TMF6" s="201"/>
      <c r="TMG6" s="54"/>
      <c r="TMH6" s="201">
        <f>INTESTAZIONE!TMH16</f>
        <v>0</v>
      </c>
      <c r="TMI6" s="201"/>
      <c r="TMJ6" s="201"/>
      <c r="TMK6" s="201"/>
      <c r="TML6" s="201"/>
      <c r="TMM6" s="201"/>
      <c r="TMN6" s="201"/>
      <c r="TMO6" s="54"/>
      <c r="TMP6" s="201">
        <f>INTESTAZIONE!TMP16</f>
        <v>0</v>
      </c>
      <c r="TMQ6" s="201"/>
      <c r="TMR6" s="201"/>
      <c r="TMS6" s="201"/>
      <c r="TMT6" s="201"/>
      <c r="TMU6" s="201"/>
      <c r="TMV6" s="201"/>
      <c r="TMW6" s="54"/>
      <c r="TMX6" s="201">
        <f>INTESTAZIONE!TMX16</f>
        <v>0</v>
      </c>
      <c r="TMY6" s="201"/>
      <c r="TMZ6" s="201"/>
      <c r="TNA6" s="201"/>
      <c r="TNB6" s="201"/>
      <c r="TNC6" s="201"/>
      <c r="TND6" s="201"/>
      <c r="TNE6" s="54"/>
      <c r="TNF6" s="201">
        <f>INTESTAZIONE!TNF16</f>
        <v>0</v>
      </c>
      <c r="TNG6" s="201"/>
      <c r="TNH6" s="201"/>
      <c r="TNI6" s="201"/>
      <c r="TNJ6" s="201"/>
      <c r="TNK6" s="201"/>
      <c r="TNL6" s="201"/>
      <c r="TNM6" s="54"/>
      <c r="TNN6" s="201">
        <f>INTESTAZIONE!TNN16</f>
        <v>0</v>
      </c>
      <c r="TNO6" s="201"/>
      <c r="TNP6" s="201"/>
      <c r="TNQ6" s="201"/>
      <c r="TNR6" s="201"/>
      <c r="TNS6" s="201"/>
      <c r="TNT6" s="201"/>
      <c r="TNU6" s="54"/>
      <c r="TNV6" s="201">
        <f>INTESTAZIONE!TNV16</f>
        <v>0</v>
      </c>
      <c r="TNW6" s="201"/>
      <c r="TNX6" s="201"/>
      <c r="TNY6" s="201"/>
      <c r="TNZ6" s="201"/>
      <c r="TOA6" s="201"/>
      <c r="TOB6" s="201"/>
      <c r="TOC6" s="54"/>
      <c r="TOD6" s="201">
        <f>INTESTAZIONE!TOD16</f>
        <v>0</v>
      </c>
      <c r="TOE6" s="201"/>
      <c r="TOF6" s="201"/>
      <c r="TOG6" s="201"/>
      <c r="TOH6" s="201"/>
      <c r="TOI6" s="201"/>
      <c r="TOJ6" s="201"/>
      <c r="TOK6" s="54"/>
      <c r="TOL6" s="201">
        <f>INTESTAZIONE!TOL16</f>
        <v>0</v>
      </c>
      <c r="TOM6" s="201"/>
      <c r="TON6" s="201"/>
      <c r="TOO6" s="201"/>
      <c r="TOP6" s="201"/>
      <c r="TOQ6" s="201"/>
      <c r="TOR6" s="201"/>
      <c r="TOS6" s="54"/>
      <c r="TOT6" s="201">
        <f>INTESTAZIONE!TOT16</f>
        <v>0</v>
      </c>
      <c r="TOU6" s="201"/>
      <c r="TOV6" s="201"/>
      <c r="TOW6" s="201"/>
      <c r="TOX6" s="201"/>
      <c r="TOY6" s="201"/>
      <c r="TOZ6" s="201"/>
      <c r="TPA6" s="54"/>
      <c r="TPB6" s="201">
        <f>INTESTAZIONE!TPB16</f>
        <v>0</v>
      </c>
      <c r="TPC6" s="201"/>
      <c r="TPD6" s="201"/>
      <c r="TPE6" s="201"/>
      <c r="TPF6" s="201"/>
      <c r="TPG6" s="201"/>
      <c r="TPH6" s="201"/>
      <c r="TPI6" s="54"/>
      <c r="TPJ6" s="201">
        <f>INTESTAZIONE!TPJ16</f>
        <v>0</v>
      </c>
      <c r="TPK6" s="201"/>
      <c r="TPL6" s="201"/>
      <c r="TPM6" s="201"/>
      <c r="TPN6" s="201"/>
      <c r="TPO6" s="201"/>
      <c r="TPP6" s="201"/>
      <c r="TPQ6" s="54"/>
      <c r="TPR6" s="201">
        <f>INTESTAZIONE!TPR16</f>
        <v>0</v>
      </c>
      <c r="TPS6" s="201"/>
      <c r="TPT6" s="201"/>
      <c r="TPU6" s="201"/>
      <c r="TPV6" s="201"/>
      <c r="TPW6" s="201"/>
      <c r="TPX6" s="201"/>
      <c r="TPY6" s="54"/>
      <c r="TPZ6" s="201">
        <f>INTESTAZIONE!TPZ16</f>
        <v>0</v>
      </c>
      <c r="TQA6" s="201"/>
      <c r="TQB6" s="201"/>
      <c r="TQC6" s="201"/>
      <c r="TQD6" s="201"/>
      <c r="TQE6" s="201"/>
      <c r="TQF6" s="201"/>
      <c r="TQG6" s="54"/>
      <c r="TQH6" s="201">
        <f>INTESTAZIONE!TQH16</f>
        <v>0</v>
      </c>
      <c r="TQI6" s="201"/>
      <c r="TQJ6" s="201"/>
      <c r="TQK6" s="201"/>
      <c r="TQL6" s="201"/>
      <c r="TQM6" s="201"/>
      <c r="TQN6" s="201"/>
      <c r="TQO6" s="54"/>
      <c r="TQP6" s="201">
        <f>INTESTAZIONE!TQP16</f>
        <v>0</v>
      </c>
      <c r="TQQ6" s="201"/>
      <c r="TQR6" s="201"/>
      <c r="TQS6" s="201"/>
      <c r="TQT6" s="201"/>
      <c r="TQU6" s="201"/>
      <c r="TQV6" s="201"/>
      <c r="TQW6" s="54"/>
      <c r="TQX6" s="201">
        <f>INTESTAZIONE!TQX16</f>
        <v>0</v>
      </c>
      <c r="TQY6" s="201"/>
      <c r="TQZ6" s="201"/>
      <c r="TRA6" s="201"/>
      <c r="TRB6" s="201"/>
      <c r="TRC6" s="201"/>
      <c r="TRD6" s="201"/>
      <c r="TRE6" s="54"/>
      <c r="TRF6" s="201">
        <f>INTESTAZIONE!TRF16</f>
        <v>0</v>
      </c>
      <c r="TRG6" s="201"/>
      <c r="TRH6" s="201"/>
      <c r="TRI6" s="201"/>
      <c r="TRJ6" s="201"/>
      <c r="TRK6" s="201"/>
      <c r="TRL6" s="201"/>
      <c r="TRM6" s="54"/>
      <c r="TRN6" s="201">
        <f>INTESTAZIONE!TRN16</f>
        <v>0</v>
      </c>
      <c r="TRO6" s="201"/>
      <c r="TRP6" s="201"/>
      <c r="TRQ6" s="201"/>
      <c r="TRR6" s="201"/>
      <c r="TRS6" s="201"/>
      <c r="TRT6" s="201"/>
      <c r="TRU6" s="54"/>
      <c r="TRV6" s="201">
        <f>INTESTAZIONE!TRV16</f>
        <v>0</v>
      </c>
      <c r="TRW6" s="201"/>
      <c r="TRX6" s="201"/>
      <c r="TRY6" s="201"/>
      <c r="TRZ6" s="201"/>
      <c r="TSA6" s="201"/>
      <c r="TSB6" s="201"/>
      <c r="TSC6" s="54"/>
      <c r="TSD6" s="201">
        <f>INTESTAZIONE!TSD16</f>
        <v>0</v>
      </c>
      <c r="TSE6" s="201"/>
      <c r="TSF6" s="201"/>
      <c r="TSG6" s="201"/>
      <c r="TSH6" s="201"/>
      <c r="TSI6" s="201"/>
      <c r="TSJ6" s="201"/>
      <c r="TSK6" s="54"/>
      <c r="TSL6" s="201">
        <f>INTESTAZIONE!TSL16</f>
        <v>0</v>
      </c>
      <c r="TSM6" s="201"/>
      <c r="TSN6" s="201"/>
      <c r="TSO6" s="201"/>
      <c r="TSP6" s="201"/>
      <c r="TSQ6" s="201"/>
      <c r="TSR6" s="201"/>
      <c r="TSS6" s="54"/>
      <c r="TST6" s="201">
        <f>INTESTAZIONE!TST16</f>
        <v>0</v>
      </c>
      <c r="TSU6" s="201"/>
      <c r="TSV6" s="201"/>
      <c r="TSW6" s="201"/>
      <c r="TSX6" s="201"/>
      <c r="TSY6" s="201"/>
      <c r="TSZ6" s="201"/>
      <c r="TTA6" s="54"/>
      <c r="TTB6" s="201">
        <f>INTESTAZIONE!TTB16</f>
        <v>0</v>
      </c>
      <c r="TTC6" s="201"/>
      <c r="TTD6" s="201"/>
      <c r="TTE6" s="201"/>
      <c r="TTF6" s="201"/>
      <c r="TTG6" s="201"/>
      <c r="TTH6" s="201"/>
      <c r="TTI6" s="54"/>
      <c r="TTJ6" s="201">
        <f>INTESTAZIONE!TTJ16</f>
        <v>0</v>
      </c>
      <c r="TTK6" s="201"/>
      <c r="TTL6" s="201"/>
      <c r="TTM6" s="201"/>
      <c r="TTN6" s="201"/>
      <c r="TTO6" s="201"/>
      <c r="TTP6" s="201"/>
      <c r="TTQ6" s="54"/>
      <c r="TTR6" s="201">
        <f>INTESTAZIONE!TTR16</f>
        <v>0</v>
      </c>
      <c r="TTS6" s="201"/>
      <c r="TTT6" s="201"/>
      <c r="TTU6" s="201"/>
      <c r="TTV6" s="201"/>
      <c r="TTW6" s="201"/>
      <c r="TTX6" s="201"/>
      <c r="TTY6" s="54"/>
      <c r="TTZ6" s="201">
        <f>INTESTAZIONE!TTZ16</f>
        <v>0</v>
      </c>
      <c r="TUA6" s="201"/>
      <c r="TUB6" s="201"/>
      <c r="TUC6" s="201"/>
      <c r="TUD6" s="201"/>
      <c r="TUE6" s="201"/>
      <c r="TUF6" s="201"/>
      <c r="TUG6" s="54"/>
      <c r="TUH6" s="201">
        <f>INTESTAZIONE!TUH16</f>
        <v>0</v>
      </c>
      <c r="TUI6" s="201"/>
      <c r="TUJ6" s="201"/>
      <c r="TUK6" s="201"/>
      <c r="TUL6" s="201"/>
      <c r="TUM6" s="201"/>
      <c r="TUN6" s="201"/>
      <c r="TUO6" s="54"/>
      <c r="TUP6" s="201">
        <f>INTESTAZIONE!TUP16</f>
        <v>0</v>
      </c>
      <c r="TUQ6" s="201"/>
      <c r="TUR6" s="201"/>
      <c r="TUS6" s="201"/>
      <c r="TUT6" s="201"/>
      <c r="TUU6" s="201"/>
      <c r="TUV6" s="201"/>
      <c r="TUW6" s="54"/>
      <c r="TUX6" s="201">
        <f>INTESTAZIONE!TUX16</f>
        <v>0</v>
      </c>
      <c r="TUY6" s="201"/>
      <c r="TUZ6" s="201"/>
      <c r="TVA6" s="201"/>
      <c r="TVB6" s="201"/>
      <c r="TVC6" s="201"/>
      <c r="TVD6" s="201"/>
      <c r="TVE6" s="54"/>
      <c r="TVF6" s="201">
        <f>INTESTAZIONE!TVF16</f>
        <v>0</v>
      </c>
      <c r="TVG6" s="201"/>
      <c r="TVH6" s="201"/>
      <c r="TVI6" s="201"/>
      <c r="TVJ6" s="201"/>
      <c r="TVK6" s="201"/>
      <c r="TVL6" s="201"/>
      <c r="TVM6" s="54"/>
      <c r="TVN6" s="201">
        <f>INTESTAZIONE!TVN16</f>
        <v>0</v>
      </c>
      <c r="TVO6" s="201"/>
      <c r="TVP6" s="201"/>
      <c r="TVQ6" s="201"/>
      <c r="TVR6" s="201"/>
      <c r="TVS6" s="201"/>
      <c r="TVT6" s="201"/>
      <c r="TVU6" s="54"/>
      <c r="TVV6" s="201">
        <f>INTESTAZIONE!TVV16</f>
        <v>0</v>
      </c>
      <c r="TVW6" s="201"/>
      <c r="TVX6" s="201"/>
      <c r="TVY6" s="201"/>
      <c r="TVZ6" s="201"/>
      <c r="TWA6" s="201"/>
      <c r="TWB6" s="201"/>
      <c r="TWC6" s="54"/>
      <c r="TWD6" s="201">
        <f>INTESTAZIONE!TWD16</f>
        <v>0</v>
      </c>
      <c r="TWE6" s="201"/>
      <c r="TWF6" s="201"/>
      <c r="TWG6" s="201"/>
      <c r="TWH6" s="201"/>
      <c r="TWI6" s="201"/>
      <c r="TWJ6" s="201"/>
      <c r="TWK6" s="54"/>
      <c r="TWL6" s="201">
        <f>INTESTAZIONE!TWL16</f>
        <v>0</v>
      </c>
      <c r="TWM6" s="201"/>
      <c r="TWN6" s="201"/>
      <c r="TWO6" s="201"/>
      <c r="TWP6" s="201"/>
      <c r="TWQ6" s="201"/>
      <c r="TWR6" s="201"/>
      <c r="TWS6" s="54"/>
      <c r="TWT6" s="201">
        <f>INTESTAZIONE!TWT16</f>
        <v>0</v>
      </c>
      <c r="TWU6" s="201"/>
      <c r="TWV6" s="201"/>
      <c r="TWW6" s="201"/>
      <c r="TWX6" s="201"/>
      <c r="TWY6" s="201"/>
      <c r="TWZ6" s="201"/>
      <c r="TXA6" s="54"/>
      <c r="TXB6" s="201">
        <f>INTESTAZIONE!TXB16</f>
        <v>0</v>
      </c>
      <c r="TXC6" s="201"/>
      <c r="TXD6" s="201"/>
      <c r="TXE6" s="201"/>
      <c r="TXF6" s="201"/>
      <c r="TXG6" s="201"/>
      <c r="TXH6" s="201"/>
      <c r="TXI6" s="54"/>
      <c r="TXJ6" s="201">
        <f>INTESTAZIONE!TXJ16</f>
        <v>0</v>
      </c>
      <c r="TXK6" s="201"/>
      <c r="TXL6" s="201"/>
      <c r="TXM6" s="201"/>
      <c r="TXN6" s="201"/>
      <c r="TXO6" s="201"/>
      <c r="TXP6" s="201"/>
      <c r="TXQ6" s="54"/>
      <c r="TXR6" s="201">
        <f>INTESTAZIONE!TXR16</f>
        <v>0</v>
      </c>
      <c r="TXS6" s="201"/>
      <c r="TXT6" s="201"/>
      <c r="TXU6" s="201"/>
      <c r="TXV6" s="201"/>
      <c r="TXW6" s="201"/>
      <c r="TXX6" s="201"/>
      <c r="TXY6" s="54"/>
      <c r="TXZ6" s="201">
        <f>INTESTAZIONE!TXZ16</f>
        <v>0</v>
      </c>
      <c r="TYA6" s="201"/>
      <c r="TYB6" s="201"/>
      <c r="TYC6" s="201"/>
      <c r="TYD6" s="201"/>
      <c r="TYE6" s="201"/>
      <c r="TYF6" s="201"/>
      <c r="TYG6" s="54"/>
      <c r="TYH6" s="201">
        <f>INTESTAZIONE!TYH16</f>
        <v>0</v>
      </c>
      <c r="TYI6" s="201"/>
      <c r="TYJ6" s="201"/>
      <c r="TYK6" s="201"/>
      <c r="TYL6" s="201"/>
      <c r="TYM6" s="201"/>
      <c r="TYN6" s="201"/>
      <c r="TYO6" s="54"/>
      <c r="TYP6" s="201">
        <f>INTESTAZIONE!TYP16</f>
        <v>0</v>
      </c>
      <c r="TYQ6" s="201"/>
      <c r="TYR6" s="201"/>
      <c r="TYS6" s="201"/>
      <c r="TYT6" s="201"/>
      <c r="TYU6" s="201"/>
      <c r="TYV6" s="201"/>
      <c r="TYW6" s="54"/>
      <c r="TYX6" s="201">
        <f>INTESTAZIONE!TYX16</f>
        <v>0</v>
      </c>
      <c r="TYY6" s="201"/>
      <c r="TYZ6" s="201"/>
      <c r="TZA6" s="201"/>
      <c r="TZB6" s="201"/>
      <c r="TZC6" s="201"/>
      <c r="TZD6" s="201"/>
      <c r="TZE6" s="54"/>
      <c r="TZF6" s="201">
        <f>INTESTAZIONE!TZF16</f>
        <v>0</v>
      </c>
      <c r="TZG6" s="201"/>
      <c r="TZH6" s="201"/>
      <c r="TZI6" s="201"/>
      <c r="TZJ6" s="201"/>
      <c r="TZK6" s="201"/>
      <c r="TZL6" s="201"/>
      <c r="TZM6" s="54"/>
      <c r="TZN6" s="201">
        <f>INTESTAZIONE!TZN16</f>
        <v>0</v>
      </c>
      <c r="TZO6" s="201"/>
      <c r="TZP6" s="201"/>
      <c r="TZQ6" s="201"/>
      <c r="TZR6" s="201"/>
      <c r="TZS6" s="201"/>
      <c r="TZT6" s="201"/>
      <c r="TZU6" s="54"/>
      <c r="TZV6" s="201">
        <f>INTESTAZIONE!TZV16</f>
        <v>0</v>
      </c>
      <c r="TZW6" s="201"/>
      <c r="TZX6" s="201"/>
      <c r="TZY6" s="201"/>
      <c r="TZZ6" s="201"/>
      <c r="UAA6" s="201"/>
      <c r="UAB6" s="201"/>
      <c r="UAC6" s="54"/>
      <c r="UAD6" s="201">
        <f>INTESTAZIONE!UAD16</f>
        <v>0</v>
      </c>
      <c r="UAE6" s="201"/>
      <c r="UAF6" s="201"/>
      <c r="UAG6" s="201"/>
      <c r="UAH6" s="201"/>
      <c r="UAI6" s="201"/>
      <c r="UAJ6" s="201"/>
      <c r="UAK6" s="54"/>
      <c r="UAL6" s="201">
        <f>INTESTAZIONE!UAL16</f>
        <v>0</v>
      </c>
      <c r="UAM6" s="201"/>
      <c r="UAN6" s="201"/>
      <c r="UAO6" s="201"/>
      <c r="UAP6" s="201"/>
      <c r="UAQ6" s="201"/>
      <c r="UAR6" s="201"/>
      <c r="UAS6" s="54"/>
      <c r="UAT6" s="201">
        <f>INTESTAZIONE!UAT16</f>
        <v>0</v>
      </c>
      <c r="UAU6" s="201"/>
      <c r="UAV6" s="201"/>
      <c r="UAW6" s="201"/>
      <c r="UAX6" s="201"/>
      <c r="UAY6" s="201"/>
      <c r="UAZ6" s="201"/>
      <c r="UBA6" s="54"/>
      <c r="UBB6" s="201">
        <f>INTESTAZIONE!UBB16</f>
        <v>0</v>
      </c>
      <c r="UBC6" s="201"/>
      <c r="UBD6" s="201"/>
      <c r="UBE6" s="201"/>
      <c r="UBF6" s="201"/>
      <c r="UBG6" s="201"/>
      <c r="UBH6" s="201"/>
      <c r="UBI6" s="54"/>
      <c r="UBJ6" s="201">
        <f>INTESTAZIONE!UBJ16</f>
        <v>0</v>
      </c>
      <c r="UBK6" s="201"/>
      <c r="UBL6" s="201"/>
      <c r="UBM6" s="201"/>
      <c r="UBN6" s="201"/>
      <c r="UBO6" s="201"/>
      <c r="UBP6" s="201"/>
      <c r="UBQ6" s="54"/>
      <c r="UBR6" s="201">
        <f>INTESTAZIONE!UBR16</f>
        <v>0</v>
      </c>
      <c r="UBS6" s="201"/>
      <c r="UBT6" s="201"/>
      <c r="UBU6" s="201"/>
      <c r="UBV6" s="201"/>
      <c r="UBW6" s="201"/>
      <c r="UBX6" s="201"/>
      <c r="UBY6" s="54"/>
      <c r="UBZ6" s="201">
        <f>INTESTAZIONE!UBZ16</f>
        <v>0</v>
      </c>
      <c r="UCA6" s="201"/>
      <c r="UCB6" s="201"/>
      <c r="UCC6" s="201"/>
      <c r="UCD6" s="201"/>
      <c r="UCE6" s="201"/>
      <c r="UCF6" s="201"/>
      <c r="UCG6" s="54"/>
      <c r="UCH6" s="201">
        <f>INTESTAZIONE!UCH16</f>
        <v>0</v>
      </c>
      <c r="UCI6" s="201"/>
      <c r="UCJ6" s="201"/>
      <c r="UCK6" s="201"/>
      <c r="UCL6" s="201"/>
      <c r="UCM6" s="201"/>
      <c r="UCN6" s="201"/>
      <c r="UCO6" s="54"/>
      <c r="UCP6" s="201">
        <f>INTESTAZIONE!UCP16</f>
        <v>0</v>
      </c>
      <c r="UCQ6" s="201"/>
      <c r="UCR6" s="201"/>
      <c r="UCS6" s="201"/>
      <c r="UCT6" s="201"/>
      <c r="UCU6" s="201"/>
      <c r="UCV6" s="201"/>
      <c r="UCW6" s="54"/>
      <c r="UCX6" s="201">
        <f>INTESTAZIONE!UCX16</f>
        <v>0</v>
      </c>
      <c r="UCY6" s="201"/>
      <c r="UCZ6" s="201"/>
      <c r="UDA6" s="201"/>
      <c r="UDB6" s="201"/>
      <c r="UDC6" s="201"/>
      <c r="UDD6" s="201"/>
      <c r="UDE6" s="54"/>
      <c r="UDF6" s="201">
        <f>INTESTAZIONE!UDF16</f>
        <v>0</v>
      </c>
      <c r="UDG6" s="201"/>
      <c r="UDH6" s="201"/>
      <c r="UDI6" s="201"/>
      <c r="UDJ6" s="201"/>
      <c r="UDK6" s="201"/>
      <c r="UDL6" s="201"/>
      <c r="UDM6" s="54"/>
      <c r="UDN6" s="201">
        <f>INTESTAZIONE!UDN16</f>
        <v>0</v>
      </c>
      <c r="UDO6" s="201"/>
      <c r="UDP6" s="201"/>
      <c r="UDQ6" s="201"/>
      <c r="UDR6" s="201"/>
      <c r="UDS6" s="201"/>
      <c r="UDT6" s="201"/>
      <c r="UDU6" s="54"/>
      <c r="UDV6" s="201">
        <f>INTESTAZIONE!UDV16</f>
        <v>0</v>
      </c>
      <c r="UDW6" s="201"/>
      <c r="UDX6" s="201"/>
      <c r="UDY6" s="201"/>
      <c r="UDZ6" s="201"/>
      <c r="UEA6" s="201"/>
      <c r="UEB6" s="201"/>
      <c r="UEC6" s="54"/>
      <c r="UED6" s="201">
        <f>INTESTAZIONE!UED16</f>
        <v>0</v>
      </c>
      <c r="UEE6" s="201"/>
      <c r="UEF6" s="201"/>
      <c r="UEG6" s="201"/>
      <c r="UEH6" s="201"/>
      <c r="UEI6" s="201"/>
      <c r="UEJ6" s="201"/>
      <c r="UEK6" s="54"/>
      <c r="UEL6" s="201">
        <f>INTESTAZIONE!UEL16</f>
        <v>0</v>
      </c>
      <c r="UEM6" s="201"/>
      <c r="UEN6" s="201"/>
      <c r="UEO6" s="201"/>
      <c r="UEP6" s="201"/>
      <c r="UEQ6" s="201"/>
      <c r="UER6" s="201"/>
      <c r="UES6" s="54"/>
      <c r="UET6" s="201">
        <f>INTESTAZIONE!UET16</f>
        <v>0</v>
      </c>
      <c r="UEU6" s="201"/>
      <c r="UEV6" s="201"/>
      <c r="UEW6" s="201"/>
      <c r="UEX6" s="201"/>
      <c r="UEY6" s="201"/>
      <c r="UEZ6" s="201"/>
      <c r="UFA6" s="54"/>
      <c r="UFB6" s="201">
        <f>INTESTAZIONE!UFB16</f>
        <v>0</v>
      </c>
      <c r="UFC6" s="201"/>
      <c r="UFD6" s="201"/>
      <c r="UFE6" s="201"/>
      <c r="UFF6" s="201"/>
      <c r="UFG6" s="201"/>
      <c r="UFH6" s="201"/>
      <c r="UFI6" s="54"/>
      <c r="UFJ6" s="201">
        <f>INTESTAZIONE!UFJ16</f>
        <v>0</v>
      </c>
      <c r="UFK6" s="201"/>
      <c r="UFL6" s="201"/>
      <c r="UFM6" s="201"/>
      <c r="UFN6" s="201"/>
      <c r="UFO6" s="201"/>
      <c r="UFP6" s="201"/>
      <c r="UFQ6" s="54"/>
      <c r="UFR6" s="201">
        <f>INTESTAZIONE!UFR16</f>
        <v>0</v>
      </c>
      <c r="UFS6" s="201"/>
      <c r="UFT6" s="201"/>
      <c r="UFU6" s="201"/>
      <c r="UFV6" s="201"/>
      <c r="UFW6" s="201"/>
      <c r="UFX6" s="201"/>
      <c r="UFY6" s="54"/>
      <c r="UFZ6" s="201">
        <f>INTESTAZIONE!UFZ16</f>
        <v>0</v>
      </c>
      <c r="UGA6" s="201"/>
      <c r="UGB6" s="201"/>
      <c r="UGC6" s="201"/>
      <c r="UGD6" s="201"/>
      <c r="UGE6" s="201"/>
      <c r="UGF6" s="201"/>
      <c r="UGG6" s="54"/>
      <c r="UGH6" s="201">
        <f>INTESTAZIONE!UGH16</f>
        <v>0</v>
      </c>
      <c r="UGI6" s="201"/>
      <c r="UGJ6" s="201"/>
      <c r="UGK6" s="201"/>
      <c r="UGL6" s="201"/>
      <c r="UGM6" s="201"/>
      <c r="UGN6" s="201"/>
      <c r="UGO6" s="54"/>
      <c r="UGP6" s="201">
        <f>INTESTAZIONE!UGP16</f>
        <v>0</v>
      </c>
      <c r="UGQ6" s="201"/>
      <c r="UGR6" s="201"/>
      <c r="UGS6" s="201"/>
      <c r="UGT6" s="201"/>
      <c r="UGU6" s="201"/>
      <c r="UGV6" s="201"/>
      <c r="UGW6" s="54"/>
      <c r="UGX6" s="201">
        <f>INTESTAZIONE!UGX16</f>
        <v>0</v>
      </c>
      <c r="UGY6" s="201"/>
      <c r="UGZ6" s="201"/>
      <c r="UHA6" s="201"/>
      <c r="UHB6" s="201"/>
      <c r="UHC6" s="201"/>
      <c r="UHD6" s="201"/>
      <c r="UHE6" s="54"/>
      <c r="UHF6" s="201">
        <f>INTESTAZIONE!UHF16</f>
        <v>0</v>
      </c>
      <c r="UHG6" s="201"/>
      <c r="UHH6" s="201"/>
      <c r="UHI6" s="201"/>
      <c r="UHJ6" s="201"/>
      <c r="UHK6" s="201"/>
      <c r="UHL6" s="201"/>
      <c r="UHM6" s="54"/>
      <c r="UHN6" s="201">
        <f>INTESTAZIONE!UHN16</f>
        <v>0</v>
      </c>
      <c r="UHO6" s="201"/>
      <c r="UHP6" s="201"/>
      <c r="UHQ6" s="201"/>
      <c r="UHR6" s="201"/>
      <c r="UHS6" s="201"/>
      <c r="UHT6" s="201"/>
      <c r="UHU6" s="54"/>
      <c r="UHV6" s="201">
        <f>INTESTAZIONE!UHV16</f>
        <v>0</v>
      </c>
      <c r="UHW6" s="201"/>
      <c r="UHX6" s="201"/>
      <c r="UHY6" s="201"/>
      <c r="UHZ6" s="201"/>
      <c r="UIA6" s="201"/>
      <c r="UIB6" s="201"/>
      <c r="UIC6" s="54"/>
      <c r="UID6" s="201">
        <f>INTESTAZIONE!UID16</f>
        <v>0</v>
      </c>
      <c r="UIE6" s="201"/>
      <c r="UIF6" s="201"/>
      <c r="UIG6" s="201"/>
      <c r="UIH6" s="201"/>
      <c r="UII6" s="201"/>
      <c r="UIJ6" s="201"/>
      <c r="UIK6" s="54"/>
      <c r="UIL6" s="201">
        <f>INTESTAZIONE!UIL16</f>
        <v>0</v>
      </c>
      <c r="UIM6" s="201"/>
      <c r="UIN6" s="201"/>
      <c r="UIO6" s="201"/>
      <c r="UIP6" s="201"/>
      <c r="UIQ6" s="201"/>
      <c r="UIR6" s="201"/>
      <c r="UIS6" s="54"/>
      <c r="UIT6" s="201">
        <f>INTESTAZIONE!UIT16</f>
        <v>0</v>
      </c>
      <c r="UIU6" s="201"/>
      <c r="UIV6" s="201"/>
      <c r="UIW6" s="201"/>
      <c r="UIX6" s="201"/>
      <c r="UIY6" s="201"/>
      <c r="UIZ6" s="201"/>
      <c r="UJA6" s="54"/>
      <c r="UJB6" s="201">
        <f>INTESTAZIONE!UJB16</f>
        <v>0</v>
      </c>
      <c r="UJC6" s="201"/>
      <c r="UJD6" s="201"/>
      <c r="UJE6" s="201"/>
      <c r="UJF6" s="201"/>
      <c r="UJG6" s="201"/>
      <c r="UJH6" s="201"/>
      <c r="UJI6" s="54"/>
      <c r="UJJ6" s="201">
        <f>INTESTAZIONE!UJJ16</f>
        <v>0</v>
      </c>
      <c r="UJK6" s="201"/>
      <c r="UJL6" s="201"/>
      <c r="UJM6" s="201"/>
      <c r="UJN6" s="201"/>
      <c r="UJO6" s="201"/>
      <c r="UJP6" s="201"/>
      <c r="UJQ6" s="54"/>
      <c r="UJR6" s="201">
        <f>INTESTAZIONE!UJR16</f>
        <v>0</v>
      </c>
      <c r="UJS6" s="201"/>
      <c r="UJT6" s="201"/>
      <c r="UJU6" s="201"/>
      <c r="UJV6" s="201"/>
      <c r="UJW6" s="201"/>
      <c r="UJX6" s="201"/>
      <c r="UJY6" s="54"/>
      <c r="UJZ6" s="201">
        <f>INTESTAZIONE!UJZ16</f>
        <v>0</v>
      </c>
      <c r="UKA6" s="201"/>
      <c r="UKB6" s="201"/>
      <c r="UKC6" s="201"/>
      <c r="UKD6" s="201"/>
      <c r="UKE6" s="201"/>
      <c r="UKF6" s="201"/>
      <c r="UKG6" s="54"/>
      <c r="UKH6" s="201">
        <f>INTESTAZIONE!UKH16</f>
        <v>0</v>
      </c>
      <c r="UKI6" s="201"/>
      <c r="UKJ6" s="201"/>
      <c r="UKK6" s="201"/>
      <c r="UKL6" s="201"/>
      <c r="UKM6" s="201"/>
      <c r="UKN6" s="201"/>
      <c r="UKO6" s="54"/>
      <c r="UKP6" s="201">
        <f>INTESTAZIONE!UKP16</f>
        <v>0</v>
      </c>
      <c r="UKQ6" s="201"/>
      <c r="UKR6" s="201"/>
      <c r="UKS6" s="201"/>
      <c r="UKT6" s="201"/>
      <c r="UKU6" s="201"/>
      <c r="UKV6" s="201"/>
      <c r="UKW6" s="54"/>
      <c r="UKX6" s="201">
        <f>INTESTAZIONE!UKX16</f>
        <v>0</v>
      </c>
      <c r="UKY6" s="201"/>
      <c r="UKZ6" s="201"/>
      <c r="ULA6" s="201"/>
      <c r="ULB6" s="201"/>
      <c r="ULC6" s="201"/>
      <c r="ULD6" s="201"/>
      <c r="ULE6" s="54"/>
      <c r="ULF6" s="201">
        <f>INTESTAZIONE!ULF16</f>
        <v>0</v>
      </c>
      <c r="ULG6" s="201"/>
      <c r="ULH6" s="201"/>
      <c r="ULI6" s="201"/>
      <c r="ULJ6" s="201"/>
      <c r="ULK6" s="201"/>
      <c r="ULL6" s="201"/>
      <c r="ULM6" s="54"/>
      <c r="ULN6" s="201">
        <f>INTESTAZIONE!ULN16</f>
        <v>0</v>
      </c>
      <c r="ULO6" s="201"/>
      <c r="ULP6" s="201"/>
      <c r="ULQ6" s="201"/>
      <c r="ULR6" s="201"/>
      <c r="ULS6" s="201"/>
      <c r="ULT6" s="201"/>
      <c r="ULU6" s="54"/>
      <c r="ULV6" s="201">
        <f>INTESTAZIONE!ULV16</f>
        <v>0</v>
      </c>
      <c r="ULW6" s="201"/>
      <c r="ULX6" s="201"/>
      <c r="ULY6" s="201"/>
      <c r="ULZ6" s="201"/>
      <c r="UMA6" s="201"/>
      <c r="UMB6" s="201"/>
      <c r="UMC6" s="54"/>
      <c r="UMD6" s="201">
        <f>INTESTAZIONE!UMD16</f>
        <v>0</v>
      </c>
      <c r="UME6" s="201"/>
      <c r="UMF6" s="201"/>
      <c r="UMG6" s="201"/>
      <c r="UMH6" s="201"/>
      <c r="UMI6" s="201"/>
      <c r="UMJ6" s="201"/>
      <c r="UMK6" s="54"/>
      <c r="UML6" s="201">
        <f>INTESTAZIONE!UML16</f>
        <v>0</v>
      </c>
      <c r="UMM6" s="201"/>
      <c r="UMN6" s="201"/>
      <c r="UMO6" s="201"/>
      <c r="UMP6" s="201"/>
      <c r="UMQ6" s="201"/>
      <c r="UMR6" s="201"/>
      <c r="UMS6" s="54"/>
      <c r="UMT6" s="201">
        <f>INTESTAZIONE!UMT16</f>
        <v>0</v>
      </c>
      <c r="UMU6" s="201"/>
      <c r="UMV6" s="201"/>
      <c r="UMW6" s="201"/>
      <c r="UMX6" s="201"/>
      <c r="UMY6" s="201"/>
      <c r="UMZ6" s="201"/>
      <c r="UNA6" s="54"/>
      <c r="UNB6" s="201">
        <f>INTESTAZIONE!UNB16</f>
        <v>0</v>
      </c>
      <c r="UNC6" s="201"/>
      <c r="UND6" s="201"/>
      <c r="UNE6" s="201"/>
      <c r="UNF6" s="201"/>
      <c r="UNG6" s="201"/>
      <c r="UNH6" s="201"/>
      <c r="UNI6" s="54"/>
      <c r="UNJ6" s="201">
        <f>INTESTAZIONE!UNJ16</f>
        <v>0</v>
      </c>
      <c r="UNK6" s="201"/>
      <c r="UNL6" s="201"/>
      <c r="UNM6" s="201"/>
      <c r="UNN6" s="201"/>
      <c r="UNO6" s="201"/>
      <c r="UNP6" s="201"/>
      <c r="UNQ6" s="54"/>
      <c r="UNR6" s="201">
        <f>INTESTAZIONE!UNR16</f>
        <v>0</v>
      </c>
      <c r="UNS6" s="201"/>
      <c r="UNT6" s="201"/>
      <c r="UNU6" s="201"/>
      <c r="UNV6" s="201"/>
      <c r="UNW6" s="201"/>
      <c r="UNX6" s="201"/>
      <c r="UNY6" s="54"/>
      <c r="UNZ6" s="201">
        <f>INTESTAZIONE!UNZ16</f>
        <v>0</v>
      </c>
      <c r="UOA6" s="201"/>
      <c r="UOB6" s="201"/>
      <c r="UOC6" s="201"/>
      <c r="UOD6" s="201"/>
      <c r="UOE6" s="201"/>
      <c r="UOF6" s="201"/>
      <c r="UOG6" s="54"/>
      <c r="UOH6" s="201">
        <f>INTESTAZIONE!UOH16</f>
        <v>0</v>
      </c>
      <c r="UOI6" s="201"/>
      <c r="UOJ6" s="201"/>
      <c r="UOK6" s="201"/>
      <c r="UOL6" s="201"/>
      <c r="UOM6" s="201"/>
      <c r="UON6" s="201"/>
      <c r="UOO6" s="54"/>
      <c r="UOP6" s="201">
        <f>INTESTAZIONE!UOP16</f>
        <v>0</v>
      </c>
      <c r="UOQ6" s="201"/>
      <c r="UOR6" s="201"/>
      <c r="UOS6" s="201"/>
      <c r="UOT6" s="201"/>
      <c r="UOU6" s="201"/>
      <c r="UOV6" s="201"/>
      <c r="UOW6" s="54"/>
      <c r="UOX6" s="201">
        <f>INTESTAZIONE!UOX16</f>
        <v>0</v>
      </c>
      <c r="UOY6" s="201"/>
      <c r="UOZ6" s="201"/>
      <c r="UPA6" s="201"/>
      <c r="UPB6" s="201"/>
      <c r="UPC6" s="201"/>
      <c r="UPD6" s="201"/>
      <c r="UPE6" s="54"/>
      <c r="UPF6" s="201">
        <f>INTESTAZIONE!UPF16</f>
        <v>0</v>
      </c>
      <c r="UPG6" s="201"/>
      <c r="UPH6" s="201"/>
      <c r="UPI6" s="201"/>
      <c r="UPJ6" s="201"/>
      <c r="UPK6" s="201"/>
      <c r="UPL6" s="201"/>
      <c r="UPM6" s="54"/>
      <c r="UPN6" s="201">
        <f>INTESTAZIONE!UPN16</f>
        <v>0</v>
      </c>
      <c r="UPO6" s="201"/>
      <c r="UPP6" s="201"/>
      <c r="UPQ6" s="201"/>
      <c r="UPR6" s="201"/>
      <c r="UPS6" s="201"/>
      <c r="UPT6" s="201"/>
      <c r="UPU6" s="54"/>
      <c r="UPV6" s="201">
        <f>INTESTAZIONE!UPV16</f>
        <v>0</v>
      </c>
      <c r="UPW6" s="201"/>
      <c r="UPX6" s="201"/>
      <c r="UPY6" s="201"/>
      <c r="UPZ6" s="201"/>
      <c r="UQA6" s="201"/>
      <c r="UQB6" s="201"/>
      <c r="UQC6" s="54"/>
      <c r="UQD6" s="201">
        <f>INTESTAZIONE!UQD16</f>
        <v>0</v>
      </c>
      <c r="UQE6" s="201"/>
      <c r="UQF6" s="201"/>
      <c r="UQG6" s="201"/>
      <c r="UQH6" s="201"/>
      <c r="UQI6" s="201"/>
      <c r="UQJ6" s="201"/>
      <c r="UQK6" s="54"/>
      <c r="UQL6" s="201">
        <f>INTESTAZIONE!UQL16</f>
        <v>0</v>
      </c>
      <c r="UQM6" s="201"/>
      <c r="UQN6" s="201"/>
      <c r="UQO6" s="201"/>
      <c r="UQP6" s="201"/>
      <c r="UQQ6" s="201"/>
      <c r="UQR6" s="201"/>
      <c r="UQS6" s="54"/>
      <c r="UQT6" s="201">
        <f>INTESTAZIONE!UQT16</f>
        <v>0</v>
      </c>
      <c r="UQU6" s="201"/>
      <c r="UQV6" s="201"/>
      <c r="UQW6" s="201"/>
      <c r="UQX6" s="201"/>
      <c r="UQY6" s="201"/>
      <c r="UQZ6" s="201"/>
      <c r="URA6" s="54"/>
      <c r="URB6" s="201">
        <f>INTESTAZIONE!URB16</f>
        <v>0</v>
      </c>
      <c r="URC6" s="201"/>
      <c r="URD6" s="201"/>
      <c r="URE6" s="201"/>
      <c r="URF6" s="201"/>
      <c r="URG6" s="201"/>
      <c r="URH6" s="201"/>
      <c r="URI6" s="54"/>
      <c r="URJ6" s="201">
        <f>INTESTAZIONE!URJ16</f>
        <v>0</v>
      </c>
      <c r="URK6" s="201"/>
      <c r="URL6" s="201"/>
      <c r="URM6" s="201"/>
      <c r="URN6" s="201"/>
      <c r="URO6" s="201"/>
      <c r="URP6" s="201"/>
      <c r="URQ6" s="54"/>
      <c r="URR6" s="201">
        <f>INTESTAZIONE!URR16</f>
        <v>0</v>
      </c>
      <c r="URS6" s="201"/>
      <c r="URT6" s="201"/>
      <c r="URU6" s="201"/>
      <c r="URV6" s="201"/>
      <c r="URW6" s="201"/>
      <c r="URX6" s="201"/>
      <c r="URY6" s="54"/>
      <c r="URZ6" s="201">
        <f>INTESTAZIONE!URZ16</f>
        <v>0</v>
      </c>
      <c r="USA6" s="201"/>
      <c r="USB6" s="201"/>
      <c r="USC6" s="201"/>
      <c r="USD6" s="201"/>
      <c r="USE6" s="201"/>
      <c r="USF6" s="201"/>
      <c r="USG6" s="54"/>
      <c r="USH6" s="201">
        <f>INTESTAZIONE!USH16</f>
        <v>0</v>
      </c>
      <c r="USI6" s="201"/>
      <c r="USJ6" s="201"/>
      <c r="USK6" s="201"/>
      <c r="USL6" s="201"/>
      <c r="USM6" s="201"/>
      <c r="USN6" s="201"/>
      <c r="USO6" s="54"/>
      <c r="USP6" s="201">
        <f>INTESTAZIONE!USP16</f>
        <v>0</v>
      </c>
      <c r="USQ6" s="201"/>
      <c r="USR6" s="201"/>
      <c r="USS6" s="201"/>
      <c r="UST6" s="201"/>
      <c r="USU6" s="201"/>
      <c r="USV6" s="201"/>
      <c r="USW6" s="54"/>
      <c r="USX6" s="201">
        <f>INTESTAZIONE!USX16</f>
        <v>0</v>
      </c>
      <c r="USY6" s="201"/>
      <c r="USZ6" s="201"/>
      <c r="UTA6" s="201"/>
      <c r="UTB6" s="201"/>
      <c r="UTC6" s="201"/>
      <c r="UTD6" s="201"/>
      <c r="UTE6" s="54"/>
      <c r="UTF6" s="201">
        <f>INTESTAZIONE!UTF16</f>
        <v>0</v>
      </c>
      <c r="UTG6" s="201"/>
      <c r="UTH6" s="201"/>
      <c r="UTI6" s="201"/>
      <c r="UTJ6" s="201"/>
      <c r="UTK6" s="201"/>
      <c r="UTL6" s="201"/>
      <c r="UTM6" s="54"/>
      <c r="UTN6" s="201">
        <f>INTESTAZIONE!UTN16</f>
        <v>0</v>
      </c>
      <c r="UTO6" s="201"/>
      <c r="UTP6" s="201"/>
      <c r="UTQ6" s="201"/>
      <c r="UTR6" s="201"/>
      <c r="UTS6" s="201"/>
      <c r="UTT6" s="201"/>
      <c r="UTU6" s="54"/>
      <c r="UTV6" s="201">
        <f>INTESTAZIONE!UTV16</f>
        <v>0</v>
      </c>
      <c r="UTW6" s="201"/>
      <c r="UTX6" s="201"/>
      <c r="UTY6" s="201"/>
      <c r="UTZ6" s="201"/>
      <c r="UUA6" s="201"/>
      <c r="UUB6" s="201"/>
      <c r="UUC6" s="54"/>
      <c r="UUD6" s="201">
        <f>INTESTAZIONE!UUD16</f>
        <v>0</v>
      </c>
      <c r="UUE6" s="201"/>
      <c r="UUF6" s="201"/>
      <c r="UUG6" s="201"/>
      <c r="UUH6" s="201"/>
      <c r="UUI6" s="201"/>
      <c r="UUJ6" s="201"/>
      <c r="UUK6" s="54"/>
      <c r="UUL6" s="201">
        <f>INTESTAZIONE!UUL16</f>
        <v>0</v>
      </c>
      <c r="UUM6" s="201"/>
      <c r="UUN6" s="201"/>
      <c r="UUO6" s="201"/>
      <c r="UUP6" s="201"/>
      <c r="UUQ6" s="201"/>
      <c r="UUR6" s="201"/>
      <c r="UUS6" s="54"/>
      <c r="UUT6" s="201">
        <f>INTESTAZIONE!UUT16</f>
        <v>0</v>
      </c>
      <c r="UUU6" s="201"/>
      <c r="UUV6" s="201"/>
      <c r="UUW6" s="201"/>
      <c r="UUX6" s="201"/>
      <c r="UUY6" s="201"/>
      <c r="UUZ6" s="201"/>
      <c r="UVA6" s="54"/>
      <c r="UVB6" s="201">
        <f>INTESTAZIONE!UVB16</f>
        <v>0</v>
      </c>
      <c r="UVC6" s="201"/>
      <c r="UVD6" s="201"/>
      <c r="UVE6" s="201"/>
      <c r="UVF6" s="201"/>
      <c r="UVG6" s="201"/>
      <c r="UVH6" s="201"/>
      <c r="UVI6" s="54"/>
      <c r="UVJ6" s="201">
        <f>INTESTAZIONE!UVJ16</f>
        <v>0</v>
      </c>
      <c r="UVK6" s="201"/>
      <c r="UVL6" s="201"/>
      <c r="UVM6" s="201"/>
      <c r="UVN6" s="201"/>
      <c r="UVO6" s="201"/>
      <c r="UVP6" s="201"/>
      <c r="UVQ6" s="54"/>
      <c r="UVR6" s="201">
        <f>INTESTAZIONE!UVR16</f>
        <v>0</v>
      </c>
      <c r="UVS6" s="201"/>
      <c r="UVT6" s="201"/>
      <c r="UVU6" s="201"/>
      <c r="UVV6" s="201"/>
      <c r="UVW6" s="201"/>
      <c r="UVX6" s="201"/>
      <c r="UVY6" s="54"/>
      <c r="UVZ6" s="201">
        <f>INTESTAZIONE!UVZ16</f>
        <v>0</v>
      </c>
      <c r="UWA6" s="201"/>
      <c r="UWB6" s="201"/>
      <c r="UWC6" s="201"/>
      <c r="UWD6" s="201"/>
      <c r="UWE6" s="201"/>
      <c r="UWF6" s="201"/>
      <c r="UWG6" s="54"/>
      <c r="UWH6" s="201">
        <f>INTESTAZIONE!UWH16</f>
        <v>0</v>
      </c>
      <c r="UWI6" s="201"/>
      <c r="UWJ6" s="201"/>
      <c r="UWK6" s="201"/>
      <c r="UWL6" s="201"/>
      <c r="UWM6" s="201"/>
      <c r="UWN6" s="201"/>
      <c r="UWO6" s="54"/>
      <c r="UWP6" s="201">
        <f>INTESTAZIONE!UWP16</f>
        <v>0</v>
      </c>
      <c r="UWQ6" s="201"/>
      <c r="UWR6" s="201"/>
      <c r="UWS6" s="201"/>
      <c r="UWT6" s="201"/>
      <c r="UWU6" s="201"/>
      <c r="UWV6" s="201"/>
      <c r="UWW6" s="54"/>
      <c r="UWX6" s="201">
        <f>INTESTAZIONE!UWX16</f>
        <v>0</v>
      </c>
      <c r="UWY6" s="201"/>
      <c r="UWZ6" s="201"/>
      <c r="UXA6" s="201"/>
      <c r="UXB6" s="201"/>
      <c r="UXC6" s="201"/>
      <c r="UXD6" s="201"/>
      <c r="UXE6" s="54"/>
      <c r="UXF6" s="201">
        <f>INTESTAZIONE!UXF16</f>
        <v>0</v>
      </c>
      <c r="UXG6" s="201"/>
      <c r="UXH6" s="201"/>
      <c r="UXI6" s="201"/>
      <c r="UXJ6" s="201"/>
      <c r="UXK6" s="201"/>
      <c r="UXL6" s="201"/>
      <c r="UXM6" s="54"/>
      <c r="UXN6" s="201">
        <f>INTESTAZIONE!UXN16</f>
        <v>0</v>
      </c>
      <c r="UXO6" s="201"/>
      <c r="UXP6" s="201"/>
      <c r="UXQ6" s="201"/>
      <c r="UXR6" s="201"/>
      <c r="UXS6" s="201"/>
      <c r="UXT6" s="201"/>
      <c r="UXU6" s="54"/>
      <c r="UXV6" s="201">
        <f>INTESTAZIONE!UXV16</f>
        <v>0</v>
      </c>
      <c r="UXW6" s="201"/>
      <c r="UXX6" s="201"/>
      <c r="UXY6" s="201"/>
      <c r="UXZ6" s="201"/>
      <c r="UYA6" s="201"/>
      <c r="UYB6" s="201"/>
      <c r="UYC6" s="54"/>
      <c r="UYD6" s="201">
        <f>INTESTAZIONE!UYD16</f>
        <v>0</v>
      </c>
      <c r="UYE6" s="201"/>
      <c r="UYF6" s="201"/>
      <c r="UYG6" s="201"/>
      <c r="UYH6" s="201"/>
      <c r="UYI6" s="201"/>
      <c r="UYJ6" s="201"/>
      <c r="UYK6" s="54"/>
      <c r="UYL6" s="201">
        <f>INTESTAZIONE!UYL16</f>
        <v>0</v>
      </c>
      <c r="UYM6" s="201"/>
      <c r="UYN6" s="201"/>
      <c r="UYO6" s="201"/>
      <c r="UYP6" s="201"/>
      <c r="UYQ6" s="201"/>
      <c r="UYR6" s="201"/>
      <c r="UYS6" s="54"/>
      <c r="UYT6" s="201">
        <f>INTESTAZIONE!UYT16</f>
        <v>0</v>
      </c>
      <c r="UYU6" s="201"/>
      <c r="UYV6" s="201"/>
      <c r="UYW6" s="201"/>
      <c r="UYX6" s="201"/>
      <c r="UYY6" s="201"/>
      <c r="UYZ6" s="201"/>
      <c r="UZA6" s="54"/>
      <c r="UZB6" s="201">
        <f>INTESTAZIONE!UZB16</f>
        <v>0</v>
      </c>
      <c r="UZC6" s="201"/>
      <c r="UZD6" s="201"/>
      <c r="UZE6" s="201"/>
      <c r="UZF6" s="201"/>
      <c r="UZG6" s="201"/>
      <c r="UZH6" s="201"/>
      <c r="UZI6" s="54"/>
      <c r="UZJ6" s="201">
        <f>INTESTAZIONE!UZJ16</f>
        <v>0</v>
      </c>
      <c r="UZK6" s="201"/>
      <c r="UZL6" s="201"/>
      <c r="UZM6" s="201"/>
      <c r="UZN6" s="201"/>
      <c r="UZO6" s="201"/>
      <c r="UZP6" s="201"/>
      <c r="UZQ6" s="54"/>
      <c r="UZR6" s="201">
        <f>INTESTAZIONE!UZR16</f>
        <v>0</v>
      </c>
      <c r="UZS6" s="201"/>
      <c r="UZT6" s="201"/>
      <c r="UZU6" s="201"/>
      <c r="UZV6" s="201"/>
      <c r="UZW6" s="201"/>
      <c r="UZX6" s="201"/>
      <c r="UZY6" s="54"/>
      <c r="UZZ6" s="201">
        <f>INTESTAZIONE!UZZ16</f>
        <v>0</v>
      </c>
      <c r="VAA6" s="201"/>
      <c r="VAB6" s="201"/>
      <c r="VAC6" s="201"/>
      <c r="VAD6" s="201"/>
      <c r="VAE6" s="201"/>
      <c r="VAF6" s="201"/>
      <c r="VAG6" s="54"/>
      <c r="VAH6" s="201">
        <f>INTESTAZIONE!VAH16</f>
        <v>0</v>
      </c>
      <c r="VAI6" s="201"/>
      <c r="VAJ6" s="201"/>
      <c r="VAK6" s="201"/>
      <c r="VAL6" s="201"/>
      <c r="VAM6" s="201"/>
      <c r="VAN6" s="201"/>
      <c r="VAO6" s="54"/>
      <c r="VAP6" s="201">
        <f>INTESTAZIONE!VAP16</f>
        <v>0</v>
      </c>
      <c r="VAQ6" s="201"/>
      <c r="VAR6" s="201"/>
      <c r="VAS6" s="201"/>
      <c r="VAT6" s="201"/>
      <c r="VAU6" s="201"/>
      <c r="VAV6" s="201"/>
      <c r="VAW6" s="54"/>
      <c r="VAX6" s="201">
        <f>INTESTAZIONE!VAX16</f>
        <v>0</v>
      </c>
      <c r="VAY6" s="201"/>
      <c r="VAZ6" s="201"/>
      <c r="VBA6" s="201"/>
      <c r="VBB6" s="201"/>
      <c r="VBC6" s="201"/>
      <c r="VBD6" s="201"/>
      <c r="VBE6" s="54"/>
      <c r="VBF6" s="201">
        <f>INTESTAZIONE!VBF16</f>
        <v>0</v>
      </c>
      <c r="VBG6" s="201"/>
      <c r="VBH6" s="201"/>
      <c r="VBI6" s="201"/>
      <c r="VBJ6" s="201"/>
      <c r="VBK6" s="201"/>
      <c r="VBL6" s="201"/>
      <c r="VBM6" s="54"/>
      <c r="VBN6" s="201">
        <f>INTESTAZIONE!VBN16</f>
        <v>0</v>
      </c>
      <c r="VBO6" s="201"/>
      <c r="VBP6" s="201"/>
      <c r="VBQ6" s="201"/>
      <c r="VBR6" s="201"/>
      <c r="VBS6" s="201"/>
      <c r="VBT6" s="201"/>
      <c r="VBU6" s="54"/>
      <c r="VBV6" s="201">
        <f>INTESTAZIONE!VBV16</f>
        <v>0</v>
      </c>
      <c r="VBW6" s="201"/>
      <c r="VBX6" s="201"/>
      <c r="VBY6" s="201"/>
      <c r="VBZ6" s="201"/>
      <c r="VCA6" s="201"/>
      <c r="VCB6" s="201"/>
      <c r="VCC6" s="54"/>
      <c r="VCD6" s="201">
        <f>INTESTAZIONE!VCD16</f>
        <v>0</v>
      </c>
      <c r="VCE6" s="201"/>
      <c r="VCF6" s="201"/>
      <c r="VCG6" s="201"/>
      <c r="VCH6" s="201"/>
      <c r="VCI6" s="201"/>
      <c r="VCJ6" s="201"/>
      <c r="VCK6" s="54"/>
      <c r="VCL6" s="201">
        <f>INTESTAZIONE!VCL16</f>
        <v>0</v>
      </c>
      <c r="VCM6" s="201"/>
      <c r="VCN6" s="201"/>
      <c r="VCO6" s="201"/>
      <c r="VCP6" s="201"/>
      <c r="VCQ6" s="201"/>
      <c r="VCR6" s="201"/>
      <c r="VCS6" s="54"/>
      <c r="VCT6" s="201">
        <f>INTESTAZIONE!VCT16</f>
        <v>0</v>
      </c>
      <c r="VCU6" s="201"/>
      <c r="VCV6" s="201"/>
      <c r="VCW6" s="201"/>
      <c r="VCX6" s="201"/>
      <c r="VCY6" s="201"/>
      <c r="VCZ6" s="201"/>
      <c r="VDA6" s="54"/>
      <c r="VDB6" s="201">
        <f>INTESTAZIONE!VDB16</f>
        <v>0</v>
      </c>
      <c r="VDC6" s="201"/>
      <c r="VDD6" s="201"/>
      <c r="VDE6" s="201"/>
      <c r="VDF6" s="201"/>
      <c r="VDG6" s="201"/>
      <c r="VDH6" s="201"/>
      <c r="VDI6" s="54"/>
      <c r="VDJ6" s="201">
        <f>INTESTAZIONE!VDJ16</f>
        <v>0</v>
      </c>
      <c r="VDK6" s="201"/>
      <c r="VDL6" s="201"/>
      <c r="VDM6" s="201"/>
      <c r="VDN6" s="201"/>
      <c r="VDO6" s="201"/>
      <c r="VDP6" s="201"/>
      <c r="VDQ6" s="54"/>
      <c r="VDR6" s="201">
        <f>INTESTAZIONE!VDR16</f>
        <v>0</v>
      </c>
      <c r="VDS6" s="201"/>
      <c r="VDT6" s="201"/>
      <c r="VDU6" s="201"/>
      <c r="VDV6" s="201"/>
      <c r="VDW6" s="201"/>
      <c r="VDX6" s="201"/>
      <c r="VDY6" s="54"/>
      <c r="VDZ6" s="201">
        <f>INTESTAZIONE!VDZ16</f>
        <v>0</v>
      </c>
      <c r="VEA6" s="201"/>
      <c r="VEB6" s="201"/>
      <c r="VEC6" s="201"/>
      <c r="VED6" s="201"/>
      <c r="VEE6" s="201"/>
      <c r="VEF6" s="201"/>
      <c r="VEG6" s="54"/>
      <c r="VEH6" s="201">
        <f>INTESTAZIONE!VEH16</f>
        <v>0</v>
      </c>
      <c r="VEI6" s="201"/>
      <c r="VEJ6" s="201"/>
      <c r="VEK6" s="201"/>
      <c r="VEL6" s="201"/>
      <c r="VEM6" s="201"/>
      <c r="VEN6" s="201"/>
      <c r="VEO6" s="54"/>
      <c r="VEP6" s="201">
        <f>INTESTAZIONE!VEP16</f>
        <v>0</v>
      </c>
      <c r="VEQ6" s="201"/>
      <c r="VER6" s="201"/>
      <c r="VES6" s="201"/>
      <c r="VET6" s="201"/>
      <c r="VEU6" s="201"/>
      <c r="VEV6" s="201"/>
      <c r="VEW6" s="54"/>
      <c r="VEX6" s="201">
        <f>INTESTAZIONE!VEX16</f>
        <v>0</v>
      </c>
      <c r="VEY6" s="201"/>
      <c r="VEZ6" s="201"/>
      <c r="VFA6" s="201"/>
      <c r="VFB6" s="201"/>
      <c r="VFC6" s="201"/>
      <c r="VFD6" s="201"/>
      <c r="VFE6" s="54"/>
      <c r="VFF6" s="201">
        <f>INTESTAZIONE!VFF16</f>
        <v>0</v>
      </c>
      <c r="VFG6" s="201"/>
      <c r="VFH6" s="201"/>
      <c r="VFI6" s="201"/>
      <c r="VFJ6" s="201"/>
      <c r="VFK6" s="201"/>
      <c r="VFL6" s="201"/>
      <c r="VFM6" s="54"/>
      <c r="VFN6" s="201">
        <f>INTESTAZIONE!VFN16</f>
        <v>0</v>
      </c>
      <c r="VFO6" s="201"/>
      <c r="VFP6" s="201"/>
      <c r="VFQ6" s="201"/>
      <c r="VFR6" s="201"/>
      <c r="VFS6" s="201"/>
      <c r="VFT6" s="201"/>
      <c r="VFU6" s="54"/>
      <c r="VFV6" s="201">
        <f>INTESTAZIONE!VFV16</f>
        <v>0</v>
      </c>
      <c r="VFW6" s="201"/>
      <c r="VFX6" s="201"/>
      <c r="VFY6" s="201"/>
      <c r="VFZ6" s="201"/>
      <c r="VGA6" s="201"/>
      <c r="VGB6" s="201"/>
      <c r="VGC6" s="54"/>
      <c r="VGD6" s="201">
        <f>INTESTAZIONE!VGD16</f>
        <v>0</v>
      </c>
      <c r="VGE6" s="201"/>
      <c r="VGF6" s="201"/>
      <c r="VGG6" s="201"/>
      <c r="VGH6" s="201"/>
      <c r="VGI6" s="201"/>
      <c r="VGJ6" s="201"/>
      <c r="VGK6" s="54"/>
      <c r="VGL6" s="201">
        <f>INTESTAZIONE!VGL16</f>
        <v>0</v>
      </c>
      <c r="VGM6" s="201"/>
      <c r="VGN6" s="201"/>
      <c r="VGO6" s="201"/>
      <c r="VGP6" s="201"/>
      <c r="VGQ6" s="201"/>
      <c r="VGR6" s="201"/>
      <c r="VGS6" s="54"/>
      <c r="VGT6" s="201">
        <f>INTESTAZIONE!VGT16</f>
        <v>0</v>
      </c>
      <c r="VGU6" s="201"/>
      <c r="VGV6" s="201"/>
      <c r="VGW6" s="201"/>
      <c r="VGX6" s="201"/>
      <c r="VGY6" s="201"/>
      <c r="VGZ6" s="201"/>
      <c r="VHA6" s="54"/>
      <c r="VHB6" s="201">
        <f>INTESTAZIONE!VHB16</f>
        <v>0</v>
      </c>
      <c r="VHC6" s="201"/>
      <c r="VHD6" s="201"/>
      <c r="VHE6" s="201"/>
      <c r="VHF6" s="201"/>
      <c r="VHG6" s="201"/>
      <c r="VHH6" s="201"/>
      <c r="VHI6" s="54"/>
      <c r="VHJ6" s="201">
        <f>INTESTAZIONE!VHJ16</f>
        <v>0</v>
      </c>
      <c r="VHK6" s="201"/>
      <c r="VHL6" s="201"/>
      <c r="VHM6" s="201"/>
      <c r="VHN6" s="201"/>
      <c r="VHO6" s="201"/>
      <c r="VHP6" s="201"/>
      <c r="VHQ6" s="54"/>
      <c r="VHR6" s="201">
        <f>INTESTAZIONE!VHR16</f>
        <v>0</v>
      </c>
      <c r="VHS6" s="201"/>
      <c r="VHT6" s="201"/>
      <c r="VHU6" s="201"/>
      <c r="VHV6" s="201"/>
      <c r="VHW6" s="201"/>
      <c r="VHX6" s="201"/>
      <c r="VHY6" s="54"/>
      <c r="VHZ6" s="201">
        <f>INTESTAZIONE!VHZ16</f>
        <v>0</v>
      </c>
      <c r="VIA6" s="201"/>
      <c r="VIB6" s="201"/>
      <c r="VIC6" s="201"/>
      <c r="VID6" s="201"/>
      <c r="VIE6" s="201"/>
      <c r="VIF6" s="201"/>
      <c r="VIG6" s="54"/>
      <c r="VIH6" s="201">
        <f>INTESTAZIONE!VIH16</f>
        <v>0</v>
      </c>
      <c r="VII6" s="201"/>
      <c r="VIJ6" s="201"/>
      <c r="VIK6" s="201"/>
      <c r="VIL6" s="201"/>
      <c r="VIM6" s="201"/>
      <c r="VIN6" s="201"/>
      <c r="VIO6" s="54"/>
      <c r="VIP6" s="201">
        <f>INTESTAZIONE!VIP16</f>
        <v>0</v>
      </c>
      <c r="VIQ6" s="201"/>
      <c r="VIR6" s="201"/>
      <c r="VIS6" s="201"/>
      <c r="VIT6" s="201"/>
      <c r="VIU6" s="201"/>
      <c r="VIV6" s="201"/>
      <c r="VIW6" s="54"/>
      <c r="VIX6" s="201">
        <f>INTESTAZIONE!VIX16</f>
        <v>0</v>
      </c>
      <c r="VIY6" s="201"/>
      <c r="VIZ6" s="201"/>
      <c r="VJA6" s="201"/>
      <c r="VJB6" s="201"/>
      <c r="VJC6" s="201"/>
      <c r="VJD6" s="201"/>
      <c r="VJE6" s="54"/>
      <c r="VJF6" s="201">
        <f>INTESTAZIONE!VJF16</f>
        <v>0</v>
      </c>
      <c r="VJG6" s="201"/>
      <c r="VJH6" s="201"/>
      <c r="VJI6" s="201"/>
      <c r="VJJ6" s="201"/>
      <c r="VJK6" s="201"/>
      <c r="VJL6" s="201"/>
      <c r="VJM6" s="54"/>
      <c r="VJN6" s="201">
        <f>INTESTAZIONE!VJN16</f>
        <v>0</v>
      </c>
      <c r="VJO6" s="201"/>
      <c r="VJP6" s="201"/>
      <c r="VJQ6" s="201"/>
      <c r="VJR6" s="201"/>
      <c r="VJS6" s="201"/>
      <c r="VJT6" s="201"/>
      <c r="VJU6" s="54"/>
      <c r="VJV6" s="201">
        <f>INTESTAZIONE!VJV16</f>
        <v>0</v>
      </c>
      <c r="VJW6" s="201"/>
      <c r="VJX6" s="201"/>
      <c r="VJY6" s="201"/>
      <c r="VJZ6" s="201"/>
      <c r="VKA6" s="201"/>
      <c r="VKB6" s="201"/>
      <c r="VKC6" s="54"/>
      <c r="VKD6" s="201">
        <f>INTESTAZIONE!VKD16</f>
        <v>0</v>
      </c>
      <c r="VKE6" s="201"/>
      <c r="VKF6" s="201"/>
      <c r="VKG6" s="201"/>
      <c r="VKH6" s="201"/>
      <c r="VKI6" s="201"/>
      <c r="VKJ6" s="201"/>
      <c r="VKK6" s="54"/>
      <c r="VKL6" s="201">
        <f>INTESTAZIONE!VKL16</f>
        <v>0</v>
      </c>
      <c r="VKM6" s="201"/>
      <c r="VKN6" s="201"/>
      <c r="VKO6" s="201"/>
      <c r="VKP6" s="201"/>
      <c r="VKQ6" s="201"/>
      <c r="VKR6" s="201"/>
      <c r="VKS6" s="54"/>
      <c r="VKT6" s="201">
        <f>INTESTAZIONE!VKT16</f>
        <v>0</v>
      </c>
      <c r="VKU6" s="201"/>
      <c r="VKV6" s="201"/>
      <c r="VKW6" s="201"/>
      <c r="VKX6" s="201"/>
      <c r="VKY6" s="201"/>
      <c r="VKZ6" s="201"/>
      <c r="VLA6" s="54"/>
      <c r="VLB6" s="201">
        <f>INTESTAZIONE!VLB16</f>
        <v>0</v>
      </c>
      <c r="VLC6" s="201"/>
      <c r="VLD6" s="201"/>
      <c r="VLE6" s="201"/>
      <c r="VLF6" s="201"/>
      <c r="VLG6" s="201"/>
      <c r="VLH6" s="201"/>
      <c r="VLI6" s="54"/>
      <c r="VLJ6" s="201">
        <f>INTESTAZIONE!VLJ16</f>
        <v>0</v>
      </c>
      <c r="VLK6" s="201"/>
      <c r="VLL6" s="201"/>
      <c r="VLM6" s="201"/>
      <c r="VLN6" s="201"/>
      <c r="VLO6" s="201"/>
      <c r="VLP6" s="201"/>
      <c r="VLQ6" s="54"/>
      <c r="VLR6" s="201">
        <f>INTESTAZIONE!VLR16</f>
        <v>0</v>
      </c>
      <c r="VLS6" s="201"/>
      <c r="VLT6" s="201"/>
      <c r="VLU6" s="201"/>
      <c r="VLV6" s="201"/>
      <c r="VLW6" s="201"/>
      <c r="VLX6" s="201"/>
      <c r="VLY6" s="54"/>
      <c r="VLZ6" s="201">
        <f>INTESTAZIONE!VLZ16</f>
        <v>0</v>
      </c>
      <c r="VMA6" s="201"/>
      <c r="VMB6" s="201"/>
      <c r="VMC6" s="201"/>
      <c r="VMD6" s="201"/>
      <c r="VME6" s="201"/>
      <c r="VMF6" s="201"/>
      <c r="VMG6" s="54"/>
      <c r="VMH6" s="201">
        <f>INTESTAZIONE!VMH16</f>
        <v>0</v>
      </c>
      <c r="VMI6" s="201"/>
      <c r="VMJ6" s="201"/>
      <c r="VMK6" s="201"/>
      <c r="VML6" s="201"/>
      <c r="VMM6" s="201"/>
      <c r="VMN6" s="201"/>
      <c r="VMO6" s="54"/>
      <c r="VMP6" s="201">
        <f>INTESTAZIONE!VMP16</f>
        <v>0</v>
      </c>
      <c r="VMQ6" s="201"/>
      <c r="VMR6" s="201"/>
      <c r="VMS6" s="201"/>
      <c r="VMT6" s="201"/>
      <c r="VMU6" s="201"/>
      <c r="VMV6" s="201"/>
      <c r="VMW6" s="54"/>
      <c r="VMX6" s="201">
        <f>INTESTAZIONE!VMX16</f>
        <v>0</v>
      </c>
      <c r="VMY6" s="201"/>
      <c r="VMZ6" s="201"/>
      <c r="VNA6" s="201"/>
      <c r="VNB6" s="201"/>
      <c r="VNC6" s="201"/>
      <c r="VND6" s="201"/>
      <c r="VNE6" s="54"/>
      <c r="VNF6" s="201">
        <f>INTESTAZIONE!VNF16</f>
        <v>0</v>
      </c>
      <c r="VNG6" s="201"/>
      <c r="VNH6" s="201"/>
      <c r="VNI6" s="201"/>
      <c r="VNJ6" s="201"/>
      <c r="VNK6" s="201"/>
      <c r="VNL6" s="201"/>
      <c r="VNM6" s="54"/>
      <c r="VNN6" s="201">
        <f>INTESTAZIONE!VNN16</f>
        <v>0</v>
      </c>
      <c r="VNO6" s="201"/>
      <c r="VNP6" s="201"/>
      <c r="VNQ6" s="201"/>
      <c r="VNR6" s="201"/>
      <c r="VNS6" s="201"/>
      <c r="VNT6" s="201"/>
      <c r="VNU6" s="54"/>
      <c r="VNV6" s="201">
        <f>INTESTAZIONE!VNV16</f>
        <v>0</v>
      </c>
      <c r="VNW6" s="201"/>
      <c r="VNX6" s="201"/>
      <c r="VNY6" s="201"/>
      <c r="VNZ6" s="201"/>
      <c r="VOA6" s="201"/>
      <c r="VOB6" s="201"/>
      <c r="VOC6" s="54"/>
      <c r="VOD6" s="201">
        <f>INTESTAZIONE!VOD16</f>
        <v>0</v>
      </c>
      <c r="VOE6" s="201"/>
      <c r="VOF6" s="201"/>
      <c r="VOG6" s="201"/>
      <c r="VOH6" s="201"/>
      <c r="VOI6" s="201"/>
      <c r="VOJ6" s="201"/>
      <c r="VOK6" s="54"/>
      <c r="VOL6" s="201">
        <f>INTESTAZIONE!VOL16</f>
        <v>0</v>
      </c>
      <c r="VOM6" s="201"/>
      <c r="VON6" s="201"/>
      <c r="VOO6" s="201"/>
      <c r="VOP6" s="201"/>
      <c r="VOQ6" s="201"/>
      <c r="VOR6" s="201"/>
      <c r="VOS6" s="54"/>
      <c r="VOT6" s="201">
        <f>INTESTAZIONE!VOT16</f>
        <v>0</v>
      </c>
      <c r="VOU6" s="201"/>
      <c r="VOV6" s="201"/>
      <c r="VOW6" s="201"/>
      <c r="VOX6" s="201"/>
      <c r="VOY6" s="201"/>
      <c r="VOZ6" s="201"/>
      <c r="VPA6" s="54"/>
      <c r="VPB6" s="201">
        <f>INTESTAZIONE!VPB16</f>
        <v>0</v>
      </c>
      <c r="VPC6" s="201"/>
      <c r="VPD6" s="201"/>
      <c r="VPE6" s="201"/>
      <c r="VPF6" s="201"/>
      <c r="VPG6" s="201"/>
      <c r="VPH6" s="201"/>
      <c r="VPI6" s="54"/>
      <c r="VPJ6" s="201">
        <f>INTESTAZIONE!VPJ16</f>
        <v>0</v>
      </c>
      <c r="VPK6" s="201"/>
      <c r="VPL6" s="201"/>
      <c r="VPM6" s="201"/>
      <c r="VPN6" s="201"/>
      <c r="VPO6" s="201"/>
      <c r="VPP6" s="201"/>
      <c r="VPQ6" s="54"/>
      <c r="VPR6" s="201">
        <f>INTESTAZIONE!VPR16</f>
        <v>0</v>
      </c>
      <c r="VPS6" s="201"/>
      <c r="VPT6" s="201"/>
      <c r="VPU6" s="201"/>
      <c r="VPV6" s="201"/>
      <c r="VPW6" s="201"/>
      <c r="VPX6" s="201"/>
      <c r="VPY6" s="54"/>
      <c r="VPZ6" s="201">
        <f>INTESTAZIONE!VPZ16</f>
        <v>0</v>
      </c>
      <c r="VQA6" s="201"/>
      <c r="VQB6" s="201"/>
      <c r="VQC6" s="201"/>
      <c r="VQD6" s="201"/>
      <c r="VQE6" s="201"/>
      <c r="VQF6" s="201"/>
      <c r="VQG6" s="54"/>
      <c r="VQH6" s="201">
        <f>INTESTAZIONE!VQH16</f>
        <v>0</v>
      </c>
      <c r="VQI6" s="201"/>
      <c r="VQJ6" s="201"/>
      <c r="VQK6" s="201"/>
      <c r="VQL6" s="201"/>
      <c r="VQM6" s="201"/>
      <c r="VQN6" s="201"/>
      <c r="VQO6" s="54"/>
      <c r="VQP6" s="201">
        <f>INTESTAZIONE!VQP16</f>
        <v>0</v>
      </c>
      <c r="VQQ6" s="201"/>
      <c r="VQR6" s="201"/>
      <c r="VQS6" s="201"/>
      <c r="VQT6" s="201"/>
      <c r="VQU6" s="201"/>
      <c r="VQV6" s="201"/>
      <c r="VQW6" s="54"/>
      <c r="VQX6" s="201">
        <f>INTESTAZIONE!VQX16</f>
        <v>0</v>
      </c>
      <c r="VQY6" s="201"/>
      <c r="VQZ6" s="201"/>
      <c r="VRA6" s="201"/>
      <c r="VRB6" s="201"/>
      <c r="VRC6" s="201"/>
      <c r="VRD6" s="201"/>
      <c r="VRE6" s="54"/>
      <c r="VRF6" s="201">
        <f>INTESTAZIONE!VRF16</f>
        <v>0</v>
      </c>
      <c r="VRG6" s="201"/>
      <c r="VRH6" s="201"/>
      <c r="VRI6" s="201"/>
      <c r="VRJ6" s="201"/>
      <c r="VRK6" s="201"/>
      <c r="VRL6" s="201"/>
      <c r="VRM6" s="54"/>
      <c r="VRN6" s="201">
        <f>INTESTAZIONE!VRN16</f>
        <v>0</v>
      </c>
      <c r="VRO6" s="201"/>
      <c r="VRP6" s="201"/>
      <c r="VRQ6" s="201"/>
      <c r="VRR6" s="201"/>
      <c r="VRS6" s="201"/>
      <c r="VRT6" s="201"/>
      <c r="VRU6" s="54"/>
      <c r="VRV6" s="201">
        <f>INTESTAZIONE!VRV16</f>
        <v>0</v>
      </c>
      <c r="VRW6" s="201"/>
      <c r="VRX6" s="201"/>
      <c r="VRY6" s="201"/>
      <c r="VRZ6" s="201"/>
      <c r="VSA6" s="201"/>
      <c r="VSB6" s="201"/>
      <c r="VSC6" s="54"/>
      <c r="VSD6" s="201">
        <f>INTESTAZIONE!VSD16</f>
        <v>0</v>
      </c>
      <c r="VSE6" s="201"/>
      <c r="VSF6" s="201"/>
      <c r="VSG6" s="201"/>
      <c r="VSH6" s="201"/>
      <c r="VSI6" s="201"/>
      <c r="VSJ6" s="201"/>
      <c r="VSK6" s="54"/>
      <c r="VSL6" s="201">
        <f>INTESTAZIONE!VSL16</f>
        <v>0</v>
      </c>
      <c r="VSM6" s="201"/>
      <c r="VSN6" s="201"/>
      <c r="VSO6" s="201"/>
      <c r="VSP6" s="201"/>
      <c r="VSQ6" s="201"/>
      <c r="VSR6" s="201"/>
      <c r="VSS6" s="54"/>
      <c r="VST6" s="201">
        <f>INTESTAZIONE!VST16</f>
        <v>0</v>
      </c>
      <c r="VSU6" s="201"/>
      <c r="VSV6" s="201"/>
      <c r="VSW6" s="201"/>
      <c r="VSX6" s="201"/>
      <c r="VSY6" s="201"/>
      <c r="VSZ6" s="201"/>
      <c r="VTA6" s="54"/>
      <c r="VTB6" s="201">
        <f>INTESTAZIONE!VTB16</f>
        <v>0</v>
      </c>
      <c r="VTC6" s="201"/>
      <c r="VTD6" s="201"/>
      <c r="VTE6" s="201"/>
      <c r="VTF6" s="201"/>
      <c r="VTG6" s="201"/>
      <c r="VTH6" s="201"/>
      <c r="VTI6" s="54"/>
      <c r="VTJ6" s="201">
        <f>INTESTAZIONE!VTJ16</f>
        <v>0</v>
      </c>
      <c r="VTK6" s="201"/>
      <c r="VTL6" s="201"/>
      <c r="VTM6" s="201"/>
      <c r="VTN6" s="201"/>
      <c r="VTO6" s="201"/>
      <c r="VTP6" s="201"/>
      <c r="VTQ6" s="54"/>
      <c r="VTR6" s="201">
        <f>INTESTAZIONE!VTR16</f>
        <v>0</v>
      </c>
      <c r="VTS6" s="201"/>
      <c r="VTT6" s="201"/>
      <c r="VTU6" s="201"/>
      <c r="VTV6" s="201"/>
      <c r="VTW6" s="201"/>
      <c r="VTX6" s="201"/>
      <c r="VTY6" s="54"/>
      <c r="VTZ6" s="201">
        <f>INTESTAZIONE!VTZ16</f>
        <v>0</v>
      </c>
      <c r="VUA6" s="201"/>
      <c r="VUB6" s="201"/>
      <c r="VUC6" s="201"/>
      <c r="VUD6" s="201"/>
      <c r="VUE6" s="201"/>
      <c r="VUF6" s="201"/>
      <c r="VUG6" s="54"/>
      <c r="VUH6" s="201">
        <f>INTESTAZIONE!VUH16</f>
        <v>0</v>
      </c>
      <c r="VUI6" s="201"/>
      <c r="VUJ6" s="201"/>
      <c r="VUK6" s="201"/>
      <c r="VUL6" s="201"/>
      <c r="VUM6" s="201"/>
      <c r="VUN6" s="201"/>
      <c r="VUO6" s="54"/>
      <c r="VUP6" s="201">
        <f>INTESTAZIONE!VUP16</f>
        <v>0</v>
      </c>
      <c r="VUQ6" s="201"/>
      <c r="VUR6" s="201"/>
      <c r="VUS6" s="201"/>
      <c r="VUT6" s="201"/>
      <c r="VUU6" s="201"/>
      <c r="VUV6" s="201"/>
      <c r="VUW6" s="54"/>
      <c r="VUX6" s="201">
        <f>INTESTAZIONE!VUX16</f>
        <v>0</v>
      </c>
      <c r="VUY6" s="201"/>
      <c r="VUZ6" s="201"/>
      <c r="VVA6" s="201"/>
      <c r="VVB6" s="201"/>
      <c r="VVC6" s="201"/>
      <c r="VVD6" s="201"/>
      <c r="VVE6" s="54"/>
      <c r="VVF6" s="201">
        <f>INTESTAZIONE!VVF16</f>
        <v>0</v>
      </c>
      <c r="VVG6" s="201"/>
      <c r="VVH6" s="201"/>
      <c r="VVI6" s="201"/>
      <c r="VVJ6" s="201"/>
      <c r="VVK6" s="201"/>
      <c r="VVL6" s="201"/>
      <c r="VVM6" s="54"/>
      <c r="VVN6" s="201">
        <f>INTESTAZIONE!VVN16</f>
        <v>0</v>
      </c>
      <c r="VVO6" s="201"/>
      <c r="VVP6" s="201"/>
      <c r="VVQ6" s="201"/>
      <c r="VVR6" s="201"/>
      <c r="VVS6" s="201"/>
      <c r="VVT6" s="201"/>
      <c r="VVU6" s="54"/>
      <c r="VVV6" s="201">
        <f>INTESTAZIONE!VVV16</f>
        <v>0</v>
      </c>
      <c r="VVW6" s="201"/>
      <c r="VVX6" s="201"/>
      <c r="VVY6" s="201"/>
      <c r="VVZ6" s="201"/>
      <c r="VWA6" s="201"/>
      <c r="VWB6" s="201"/>
      <c r="VWC6" s="54"/>
      <c r="VWD6" s="201">
        <f>INTESTAZIONE!VWD16</f>
        <v>0</v>
      </c>
      <c r="VWE6" s="201"/>
      <c r="VWF6" s="201"/>
      <c r="VWG6" s="201"/>
      <c r="VWH6" s="201"/>
      <c r="VWI6" s="201"/>
      <c r="VWJ6" s="201"/>
      <c r="VWK6" s="54"/>
      <c r="VWL6" s="201">
        <f>INTESTAZIONE!VWL16</f>
        <v>0</v>
      </c>
      <c r="VWM6" s="201"/>
      <c r="VWN6" s="201"/>
      <c r="VWO6" s="201"/>
      <c r="VWP6" s="201"/>
      <c r="VWQ6" s="201"/>
      <c r="VWR6" s="201"/>
      <c r="VWS6" s="54"/>
      <c r="VWT6" s="201">
        <f>INTESTAZIONE!VWT16</f>
        <v>0</v>
      </c>
      <c r="VWU6" s="201"/>
      <c r="VWV6" s="201"/>
      <c r="VWW6" s="201"/>
      <c r="VWX6" s="201"/>
      <c r="VWY6" s="201"/>
      <c r="VWZ6" s="201"/>
      <c r="VXA6" s="54"/>
      <c r="VXB6" s="201">
        <f>INTESTAZIONE!VXB16</f>
        <v>0</v>
      </c>
      <c r="VXC6" s="201"/>
      <c r="VXD6" s="201"/>
      <c r="VXE6" s="201"/>
      <c r="VXF6" s="201"/>
      <c r="VXG6" s="201"/>
      <c r="VXH6" s="201"/>
      <c r="VXI6" s="54"/>
      <c r="VXJ6" s="201">
        <f>INTESTAZIONE!VXJ16</f>
        <v>0</v>
      </c>
      <c r="VXK6" s="201"/>
      <c r="VXL6" s="201"/>
      <c r="VXM6" s="201"/>
      <c r="VXN6" s="201"/>
      <c r="VXO6" s="201"/>
      <c r="VXP6" s="201"/>
      <c r="VXQ6" s="54"/>
      <c r="VXR6" s="201">
        <f>INTESTAZIONE!VXR16</f>
        <v>0</v>
      </c>
      <c r="VXS6" s="201"/>
      <c r="VXT6" s="201"/>
      <c r="VXU6" s="201"/>
      <c r="VXV6" s="201"/>
      <c r="VXW6" s="201"/>
      <c r="VXX6" s="201"/>
      <c r="VXY6" s="54"/>
      <c r="VXZ6" s="201">
        <f>INTESTAZIONE!VXZ16</f>
        <v>0</v>
      </c>
      <c r="VYA6" s="201"/>
      <c r="VYB6" s="201"/>
      <c r="VYC6" s="201"/>
      <c r="VYD6" s="201"/>
      <c r="VYE6" s="201"/>
      <c r="VYF6" s="201"/>
      <c r="VYG6" s="54"/>
      <c r="VYH6" s="201">
        <f>INTESTAZIONE!VYH16</f>
        <v>0</v>
      </c>
      <c r="VYI6" s="201"/>
      <c r="VYJ6" s="201"/>
      <c r="VYK6" s="201"/>
      <c r="VYL6" s="201"/>
      <c r="VYM6" s="201"/>
      <c r="VYN6" s="201"/>
      <c r="VYO6" s="54"/>
      <c r="VYP6" s="201">
        <f>INTESTAZIONE!VYP16</f>
        <v>0</v>
      </c>
      <c r="VYQ6" s="201"/>
      <c r="VYR6" s="201"/>
      <c r="VYS6" s="201"/>
      <c r="VYT6" s="201"/>
      <c r="VYU6" s="201"/>
      <c r="VYV6" s="201"/>
      <c r="VYW6" s="54"/>
      <c r="VYX6" s="201">
        <f>INTESTAZIONE!VYX16</f>
        <v>0</v>
      </c>
      <c r="VYY6" s="201"/>
      <c r="VYZ6" s="201"/>
      <c r="VZA6" s="201"/>
      <c r="VZB6" s="201"/>
      <c r="VZC6" s="201"/>
      <c r="VZD6" s="201"/>
      <c r="VZE6" s="54"/>
      <c r="VZF6" s="201">
        <f>INTESTAZIONE!VZF16</f>
        <v>0</v>
      </c>
      <c r="VZG6" s="201"/>
      <c r="VZH6" s="201"/>
      <c r="VZI6" s="201"/>
      <c r="VZJ6" s="201"/>
      <c r="VZK6" s="201"/>
      <c r="VZL6" s="201"/>
      <c r="VZM6" s="54"/>
      <c r="VZN6" s="201">
        <f>INTESTAZIONE!VZN16</f>
        <v>0</v>
      </c>
      <c r="VZO6" s="201"/>
      <c r="VZP6" s="201"/>
      <c r="VZQ6" s="201"/>
      <c r="VZR6" s="201"/>
      <c r="VZS6" s="201"/>
      <c r="VZT6" s="201"/>
      <c r="VZU6" s="54"/>
      <c r="VZV6" s="201">
        <f>INTESTAZIONE!VZV16</f>
        <v>0</v>
      </c>
      <c r="VZW6" s="201"/>
      <c r="VZX6" s="201"/>
      <c r="VZY6" s="201"/>
      <c r="VZZ6" s="201"/>
      <c r="WAA6" s="201"/>
      <c r="WAB6" s="201"/>
      <c r="WAC6" s="54"/>
      <c r="WAD6" s="201">
        <f>INTESTAZIONE!WAD16</f>
        <v>0</v>
      </c>
      <c r="WAE6" s="201"/>
      <c r="WAF6" s="201"/>
      <c r="WAG6" s="201"/>
      <c r="WAH6" s="201"/>
      <c r="WAI6" s="201"/>
      <c r="WAJ6" s="201"/>
      <c r="WAK6" s="54"/>
      <c r="WAL6" s="201">
        <f>INTESTAZIONE!WAL16</f>
        <v>0</v>
      </c>
      <c r="WAM6" s="201"/>
      <c r="WAN6" s="201"/>
      <c r="WAO6" s="201"/>
      <c r="WAP6" s="201"/>
      <c r="WAQ6" s="201"/>
      <c r="WAR6" s="201"/>
      <c r="WAS6" s="54"/>
      <c r="WAT6" s="201">
        <f>INTESTAZIONE!WAT16</f>
        <v>0</v>
      </c>
      <c r="WAU6" s="201"/>
      <c r="WAV6" s="201"/>
      <c r="WAW6" s="201"/>
      <c r="WAX6" s="201"/>
      <c r="WAY6" s="201"/>
      <c r="WAZ6" s="201"/>
      <c r="WBA6" s="54"/>
      <c r="WBB6" s="201">
        <f>INTESTAZIONE!WBB16</f>
        <v>0</v>
      </c>
      <c r="WBC6" s="201"/>
      <c r="WBD6" s="201"/>
      <c r="WBE6" s="201"/>
      <c r="WBF6" s="201"/>
      <c r="WBG6" s="201"/>
      <c r="WBH6" s="201"/>
      <c r="WBI6" s="54"/>
      <c r="WBJ6" s="201">
        <f>INTESTAZIONE!WBJ16</f>
        <v>0</v>
      </c>
      <c r="WBK6" s="201"/>
      <c r="WBL6" s="201"/>
      <c r="WBM6" s="201"/>
      <c r="WBN6" s="201"/>
      <c r="WBO6" s="201"/>
      <c r="WBP6" s="201"/>
      <c r="WBQ6" s="54"/>
      <c r="WBR6" s="201">
        <f>INTESTAZIONE!WBR16</f>
        <v>0</v>
      </c>
      <c r="WBS6" s="201"/>
      <c r="WBT6" s="201"/>
      <c r="WBU6" s="201"/>
      <c r="WBV6" s="201"/>
      <c r="WBW6" s="201"/>
      <c r="WBX6" s="201"/>
      <c r="WBY6" s="54"/>
      <c r="WBZ6" s="201">
        <f>INTESTAZIONE!WBZ16</f>
        <v>0</v>
      </c>
      <c r="WCA6" s="201"/>
      <c r="WCB6" s="201"/>
      <c r="WCC6" s="201"/>
      <c r="WCD6" s="201"/>
      <c r="WCE6" s="201"/>
      <c r="WCF6" s="201"/>
      <c r="WCG6" s="54"/>
      <c r="WCH6" s="201">
        <f>INTESTAZIONE!WCH16</f>
        <v>0</v>
      </c>
      <c r="WCI6" s="201"/>
      <c r="WCJ6" s="201"/>
      <c r="WCK6" s="201"/>
      <c r="WCL6" s="201"/>
      <c r="WCM6" s="201"/>
      <c r="WCN6" s="201"/>
      <c r="WCO6" s="54"/>
      <c r="WCP6" s="201">
        <f>INTESTAZIONE!WCP16</f>
        <v>0</v>
      </c>
      <c r="WCQ6" s="201"/>
      <c r="WCR6" s="201"/>
      <c r="WCS6" s="201"/>
      <c r="WCT6" s="201"/>
      <c r="WCU6" s="201"/>
      <c r="WCV6" s="201"/>
      <c r="WCW6" s="54"/>
      <c r="WCX6" s="201">
        <f>INTESTAZIONE!WCX16</f>
        <v>0</v>
      </c>
      <c r="WCY6" s="201"/>
      <c r="WCZ6" s="201"/>
      <c r="WDA6" s="201"/>
      <c r="WDB6" s="201"/>
      <c r="WDC6" s="201"/>
      <c r="WDD6" s="201"/>
      <c r="WDE6" s="54"/>
      <c r="WDF6" s="201">
        <f>INTESTAZIONE!WDF16</f>
        <v>0</v>
      </c>
      <c r="WDG6" s="201"/>
      <c r="WDH6" s="201"/>
      <c r="WDI6" s="201"/>
      <c r="WDJ6" s="201"/>
      <c r="WDK6" s="201"/>
      <c r="WDL6" s="201"/>
      <c r="WDM6" s="54"/>
      <c r="WDN6" s="201">
        <f>INTESTAZIONE!WDN16</f>
        <v>0</v>
      </c>
      <c r="WDO6" s="201"/>
      <c r="WDP6" s="201"/>
      <c r="WDQ6" s="201"/>
      <c r="WDR6" s="201"/>
      <c r="WDS6" s="201"/>
      <c r="WDT6" s="201"/>
      <c r="WDU6" s="54"/>
      <c r="WDV6" s="201">
        <f>INTESTAZIONE!WDV16</f>
        <v>0</v>
      </c>
      <c r="WDW6" s="201"/>
      <c r="WDX6" s="201"/>
      <c r="WDY6" s="201"/>
      <c r="WDZ6" s="201"/>
      <c r="WEA6" s="201"/>
      <c r="WEB6" s="201"/>
      <c r="WEC6" s="54"/>
      <c r="WED6" s="201">
        <f>INTESTAZIONE!WED16</f>
        <v>0</v>
      </c>
      <c r="WEE6" s="201"/>
      <c r="WEF6" s="201"/>
      <c r="WEG6" s="201"/>
      <c r="WEH6" s="201"/>
      <c r="WEI6" s="201"/>
      <c r="WEJ6" s="201"/>
      <c r="WEK6" s="54"/>
      <c r="WEL6" s="201">
        <f>INTESTAZIONE!WEL16</f>
        <v>0</v>
      </c>
      <c r="WEM6" s="201"/>
      <c r="WEN6" s="201"/>
      <c r="WEO6" s="201"/>
      <c r="WEP6" s="201"/>
      <c r="WEQ6" s="201"/>
      <c r="WER6" s="201"/>
      <c r="WES6" s="54"/>
      <c r="WET6" s="201">
        <f>INTESTAZIONE!WET16</f>
        <v>0</v>
      </c>
      <c r="WEU6" s="201"/>
      <c r="WEV6" s="201"/>
      <c r="WEW6" s="201"/>
      <c r="WEX6" s="201"/>
      <c r="WEY6" s="201"/>
      <c r="WEZ6" s="201"/>
      <c r="WFA6" s="54"/>
      <c r="WFB6" s="201">
        <f>INTESTAZIONE!WFB16</f>
        <v>0</v>
      </c>
      <c r="WFC6" s="201"/>
      <c r="WFD6" s="201"/>
      <c r="WFE6" s="201"/>
      <c r="WFF6" s="201"/>
      <c r="WFG6" s="201"/>
      <c r="WFH6" s="201"/>
      <c r="WFI6" s="54"/>
      <c r="WFJ6" s="201">
        <f>INTESTAZIONE!WFJ16</f>
        <v>0</v>
      </c>
      <c r="WFK6" s="201"/>
      <c r="WFL6" s="201"/>
      <c r="WFM6" s="201"/>
      <c r="WFN6" s="201"/>
      <c r="WFO6" s="201"/>
      <c r="WFP6" s="201"/>
      <c r="WFQ6" s="54"/>
      <c r="WFR6" s="201">
        <f>INTESTAZIONE!WFR16</f>
        <v>0</v>
      </c>
      <c r="WFS6" s="201"/>
      <c r="WFT6" s="201"/>
      <c r="WFU6" s="201"/>
      <c r="WFV6" s="201"/>
      <c r="WFW6" s="201"/>
      <c r="WFX6" s="201"/>
      <c r="WFY6" s="54"/>
      <c r="WFZ6" s="201">
        <f>INTESTAZIONE!WFZ16</f>
        <v>0</v>
      </c>
      <c r="WGA6" s="201"/>
      <c r="WGB6" s="201"/>
      <c r="WGC6" s="201"/>
      <c r="WGD6" s="201"/>
      <c r="WGE6" s="201"/>
      <c r="WGF6" s="201"/>
      <c r="WGG6" s="54"/>
      <c r="WGH6" s="201">
        <f>INTESTAZIONE!WGH16</f>
        <v>0</v>
      </c>
      <c r="WGI6" s="201"/>
      <c r="WGJ6" s="201"/>
      <c r="WGK6" s="201"/>
      <c r="WGL6" s="201"/>
      <c r="WGM6" s="201"/>
      <c r="WGN6" s="201"/>
      <c r="WGO6" s="54"/>
      <c r="WGP6" s="201">
        <f>INTESTAZIONE!WGP16</f>
        <v>0</v>
      </c>
      <c r="WGQ6" s="201"/>
      <c r="WGR6" s="201"/>
      <c r="WGS6" s="201"/>
      <c r="WGT6" s="201"/>
      <c r="WGU6" s="201"/>
      <c r="WGV6" s="201"/>
      <c r="WGW6" s="54"/>
      <c r="WGX6" s="201">
        <f>INTESTAZIONE!WGX16</f>
        <v>0</v>
      </c>
      <c r="WGY6" s="201"/>
      <c r="WGZ6" s="201"/>
      <c r="WHA6" s="201"/>
      <c r="WHB6" s="201"/>
      <c r="WHC6" s="201"/>
      <c r="WHD6" s="201"/>
      <c r="WHE6" s="54"/>
      <c r="WHF6" s="201">
        <f>INTESTAZIONE!WHF16</f>
        <v>0</v>
      </c>
      <c r="WHG6" s="201"/>
      <c r="WHH6" s="201"/>
      <c r="WHI6" s="201"/>
      <c r="WHJ6" s="201"/>
      <c r="WHK6" s="201"/>
      <c r="WHL6" s="201"/>
      <c r="WHM6" s="54"/>
      <c r="WHN6" s="201">
        <f>INTESTAZIONE!WHN16</f>
        <v>0</v>
      </c>
      <c r="WHO6" s="201"/>
      <c r="WHP6" s="201"/>
      <c r="WHQ6" s="201"/>
      <c r="WHR6" s="201"/>
      <c r="WHS6" s="201"/>
      <c r="WHT6" s="201"/>
      <c r="WHU6" s="54"/>
      <c r="WHV6" s="201">
        <f>INTESTAZIONE!WHV16</f>
        <v>0</v>
      </c>
      <c r="WHW6" s="201"/>
      <c r="WHX6" s="201"/>
      <c r="WHY6" s="201"/>
      <c r="WHZ6" s="201"/>
      <c r="WIA6" s="201"/>
      <c r="WIB6" s="201"/>
      <c r="WIC6" s="54"/>
      <c r="WID6" s="201">
        <f>INTESTAZIONE!WID16</f>
        <v>0</v>
      </c>
      <c r="WIE6" s="201"/>
      <c r="WIF6" s="201"/>
      <c r="WIG6" s="201"/>
      <c r="WIH6" s="201"/>
      <c r="WII6" s="201"/>
      <c r="WIJ6" s="201"/>
      <c r="WIK6" s="54"/>
      <c r="WIL6" s="201">
        <f>INTESTAZIONE!WIL16</f>
        <v>0</v>
      </c>
      <c r="WIM6" s="201"/>
      <c r="WIN6" s="201"/>
      <c r="WIO6" s="201"/>
      <c r="WIP6" s="201"/>
      <c r="WIQ6" s="201"/>
      <c r="WIR6" s="201"/>
      <c r="WIS6" s="54"/>
      <c r="WIT6" s="201">
        <f>INTESTAZIONE!WIT16</f>
        <v>0</v>
      </c>
      <c r="WIU6" s="201"/>
      <c r="WIV6" s="201"/>
      <c r="WIW6" s="201"/>
      <c r="WIX6" s="201"/>
      <c r="WIY6" s="201"/>
      <c r="WIZ6" s="201"/>
      <c r="WJA6" s="54"/>
      <c r="WJB6" s="201">
        <f>INTESTAZIONE!WJB16</f>
        <v>0</v>
      </c>
      <c r="WJC6" s="201"/>
      <c r="WJD6" s="201"/>
      <c r="WJE6" s="201"/>
      <c r="WJF6" s="201"/>
      <c r="WJG6" s="201"/>
      <c r="WJH6" s="201"/>
      <c r="WJI6" s="54"/>
      <c r="WJJ6" s="201">
        <f>INTESTAZIONE!WJJ16</f>
        <v>0</v>
      </c>
      <c r="WJK6" s="201"/>
      <c r="WJL6" s="201"/>
      <c r="WJM6" s="201"/>
      <c r="WJN6" s="201"/>
      <c r="WJO6" s="201"/>
      <c r="WJP6" s="201"/>
      <c r="WJQ6" s="54"/>
      <c r="WJR6" s="201">
        <f>INTESTAZIONE!WJR16</f>
        <v>0</v>
      </c>
      <c r="WJS6" s="201"/>
      <c r="WJT6" s="201"/>
      <c r="WJU6" s="201"/>
      <c r="WJV6" s="201"/>
      <c r="WJW6" s="201"/>
      <c r="WJX6" s="201"/>
      <c r="WJY6" s="54"/>
      <c r="WJZ6" s="201">
        <f>INTESTAZIONE!WJZ16</f>
        <v>0</v>
      </c>
      <c r="WKA6" s="201"/>
      <c r="WKB6" s="201"/>
      <c r="WKC6" s="201"/>
      <c r="WKD6" s="201"/>
      <c r="WKE6" s="201"/>
      <c r="WKF6" s="201"/>
      <c r="WKG6" s="54"/>
      <c r="WKH6" s="201">
        <f>INTESTAZIONE!WKH16</f>
        <v>0</v>
      </c>
      <c r="WKI6" s="201"/>
      <c r="WKJ6" s="201"/>
      <c r="WKK6" s="201"/>
      <c r="WKL6" s="201"/>
      <c r="WKM6" s="201"/>
      <c r="WKN6" s="201"/>
      <c r="WKO6" s="54"/>
      <c r="WKP6" s="201">
        <f>INTESTAZIONE!WKP16</f>
        <v>0</v>
      </c>
      <c r="WKQ6" s="201"/>
      <c r="WKR6" s="201"/>
      <c r="WKS6" s="201"/>
      <c r="WKT6" s="201"/>
      <c r="WKU6" s="201"/>
      <c r="WKV6" s="201"/>
      <c r="WKW6" s="54"/>
      <c r="WKX6" s="201">
        <f>INTESTAZIONE!WKX16</f>
        <v>0</v>
      </c>
      <c r="WKY6" s="201"/>
      <c r="WKZ6" s="201"/>
      <c r="WLA6" s="201"/>
      <c r="WLB6" s="201"/>
      <c r="WLC6" s="201"/>
      <c r="WLD6" s="201"/>
      <c r="WLE6" s="54"/>
      <c r="WLF6" s="201">
        <f>INTESTAZIONE!WLF16</f>
        <v>0</v>
      </c>
      <c r="WLG6" s="201"/>
      <c r="WLH6" s="201"/>
      <c r="WLI6" s="201"/>
      <c r="WLJ6" s="201"/>
      <c r="WLK6" s="201"/>
      <c r="WLL6" s="201"/>
      <c r="WLM6" s="54"/>
      <c r="WLN6" s="201">
        <f>INTESTAZIONE!WLN16</f>
        <v>0</v>
      </c>
      <c r="WLO6" s="201"/>
      <c r="WLP6" s="201"/>
      <c r="WLQ6" s="201"/>
      <c r="WLR6" s="201"/>
      <c r="WLS6" s="201"/>
      <c r="WLT6" s="201"/>
      <c r="WLU6" s="54"/>
      <c r="WLV6" s="201">
        <f>INTESTAZIONE!WLV16</f>
        <v>0</v>
      </c>
      <c r="WLW6" s="201"/>
      <c r="WLX6" s="201"/>
      <c r="WLY6" s="201"/>
      <c r="WLZ6" s="201"/>
      <c r="WMA6" s="201"/>
      <c r="WMB6" s="201"/>
      <c r="WMC6" s="54"/>
      <c r="WMD6" s="201">
        <f>INTESTAZIONE!WMD16</f>
        <v>0</v>
      </c>
      <c r="WME6" s="201"/>
      <c r="WMF6" s="201"/>
      <c r="WMG6" s="201"/>
      <c r="WMH6" s="201"/>
      <c r="WMI6" s="201"/>
      <c r="WMJ6" s="201"/>
      <c r="WMK6" s="54"/>
      <c r="WML6" s="201">
        <f>INTESTAZIONE!WML16</f>
        <v>0</v>
      </c>
      <c r="WMM6" s="201"/>
      <c r="WMN6" s="201"/>
      <c r="WMO6" s="201"/>
      <c r="WMP6" s="201"/>
      <c r="WMQ6" s="201"/>
      <c r="WMR6" s="201"/>
      <c r="WMS6" s="54"/>
      <c r="WMT6" s="201">
        <f>INTESTAZIONE!WMT16</f>
        <v>0</v>
      </c>
      <c r="WMU6" s="201"/>
      <c r="WMV6" s="201"/>
      <c r="WMW6" s="201"/>
      <c r="WMX6" s="201"/>
      <c r="WMY6" s="201"/>
      <c r="WMZ6" s="201"/>
      <c r="WNA6" s="54"/>
      <c r="WNB6" s="201">
        <f>INTESTAZIONE!WNB16</f>
        <v>0</v>
      </c>
      <c r="WNC6" s="201"/>
      <c r="WND6" s="201"/>
      <c r="WNE6" s="201"/>
      <c r="WNF6" s="201"/>
      <c r="WNG6" s="201"/>
      <c r="WNH6" s="201"/>
      <c r="WNI6" s="54"/>
      <c r="WNJ6" s="201">
        <f>INTESTAZIONE!WNJ16</f>
        <v>0</v>
      </c>
      <c r="WNK6" s="201"/>
      <c r="WNL6" s="201"/>
      <c r="WNM6" s="201"/>
      <c r="WNN6" s="201"/>
      <c r="WNO6" s="201"/>
      <c r="WNP6" s="201"/>
      <c r="WNQ6" s="54"/>
      <c r="WNR6" s="201">
        <f>INTESTAZIONE!WNR16</f>
        <v>0</v>
      </c>
      <c r="WNS6" s="201"/>
      <c r="WNT6" s="201"/>
      <c r="WNU6" s="201"/>
      <c r="WNV6" s="201"/>
      <c r="WNW6" s="201"/>
      <c r="WNX6" s="201"/>
      <c r="WNY6" s="54"/>
      <c r="WNZ6" s="201">
        <f>INTESTAZIONE!WNZ16</f>
        <v>0</v>
      </c>
      <c r="WOA6" s="201"/>
      <c r="WOB6" s="201"/>
      <c r="WOC6" s="201"/>
      <c r="WOD6" s="201"/>
      <c r="WOE6" s="201"/>
      <c r="WOF6" s="201"/>
      <c r="WOG6" s="54"/>
      <c r="WOH6" s="201">
        <f>INTESTAZIONE!WOH16</f>
        <v>0</v>
      </c>
      <c r="WOI6" s="201"/>
      <c r="WOJ6" s="201"/>
      <c r="WOK6" s="201"/>
      <c r="WOL6" s="201"/>
      <c r="WOM6" s="201"/>
      <c r="WON6" s="201"/>
      <c r="WOO6" s="54"/>
      <c r="WOP6" s="201">
        <f>INTESTAZIONE!WOP16</f>
        <v>0</v>
      </c>
      <c r="WOQ6" s="201"/>
      <c r="WOR6" s="201"/>
      <c r="WOS6" s="201"/>
      <c r="WOT6" s="201"/>
      <c r="WOU6" s="201"/>
      <c r="WOV6" s="201"/>
      <c r="WOW6" s="54"/>
      <c r="WOX6" s="201">
        <f>INTESTAZIONE!WOX16</f>
        <v>0</v>
      </c>
      <c r="WOY6" s="201"/>
      <c r="WOZ6" s="201"/>
      <c r="WPA6" s="201"/>
      <c r="WPB6" s="201"/>
      <c r="WPC6" s="201"/>
      <c r="WPD6" s="201"/>
      <c r="WPE6" s="54"/>
      <c r="WPF6" s="201">
        <f>INTESTAZIONE!WPF16</f>
        <v>0</v>
      </c>
      <c r="WPG6" s="201"/>
      <c r="WPH6" s="201"/>
      <c r="WPI6" s="201"/>
      <c r="WPJ6" s="201"/>
      <c r="WPK6" s="201"/>
      <c r="WPL6" s="201"/>
      <c r="WPM6" s="54"/>
      <c r="WPN6" s="201">
        <f>INTESTAZIONE!WPN16</f>
        <v>0</v>
      </c>
      <c r="WPO6" s="201"/>
      <c r="WPP6" s="201"/>
      <c r="WPQ6" s="201"/>
      <c r="WPR6" s="201"/>
      <c r="WPS6" s="201"/>
      <c r="WPT6" s="201"/>
      <c r="WPU6" s="54"/>
      <c r="WPV6" s="201">
        <f>INTESTAZIONE!WPV16</f>
        <v>0</v>
      </c>
      <c r="WPW6" s="201"/>
      <c r="WPX6" s="201"/>
      <c r="WPY6" s="201"/>
      <c r="WPZ6" s="201"/>
      <c r="WQA6" s="201"/>
      <c r="WQB6" s="201"/>
      <c r="WQC6" s="54"/>
      <c r="WQD6" s="201">
        <f>INTESTAZIONE!WQD16</f>
        <v>0</v>
      </c>
      <c r="WQE6" s="201"/>
      <c r="WQF6" s="201"/>
      <c r="WQG6" s="201"/>
      <c r="WQH6" s="201"/>
      <c r="WQI6" s="201"/>
      <c r="WQJ6" s="201"/>
      <c r="WQK6" s="54"/>
      <c r="WQL6" s="201">
        <f>INTESTAZIONE!WQL16</f>
        <v>0</v>
      </c>
      <c r="WQM6" s="201"/>
      <c r="WQN6" s="201"/>
      <c r="WQO6" s="201"/>
      <c r="WQP6" s="201"/>
      <c r="WQQ6" s="201"/>
      <c r="WQR6" s="201"/>
      <c r="WQS6" s="54"/>
      <c r="WQT6" s="201">
        <f>INTESTAZIONE!WQT16</f>
        <v>0</v>
      </c>
      <c r="WQU6" s="201"/>
      <c r="WQV6" s="201"/>
      <c r="WQW6" s="201"/>
      <c r="WQX6" s="201"/>
      <c r="WQY6" s="201"/>
      <c r="WQZ6" s="201"/>
      <c r="WRA6" s="54"/>
      <c r="WRB6" s="201">
        <f>INTESTAZIONE!WRB16</f>
        <v>0</v>
      </c>
      <c r="WRC6" s="201"/>
      <c r="WRD6" s="201"/>
      <c r="WRE6" s="201"/>
      <c r="WRF6" s="201"/>
      <c r="WRG6" s="201"/>
      <c r="WRH6" s="201"/>
      <c r="WRI6" s="54"/>
      <c r="WRJ6" s="201">
        <f>INTESTAZIONE!WRJ16</f>
        <v>0</v>
      </c>
      <c r="WRK6" s="201"/>
      <c r="WRL6" s="201"/>
      <c r="WRM6" s="201"/>
      <c r="WRN6" s="201"/>
      <c r="WRO6" s="201"/>
      <c r="WRP6" s="201"/>
      <c r="WRQ6" s="54"/>
      <c r="WRR6" s="201">
        <f>INTESTAZIONE!WRR16</f>
        <v>0</v>
      </c>
      <c r="WRS6" s="201"/>
      <c r="WRT6" s="201"/>
      <c r="WRU6" s="201"/>
      <c r="WRV6" s="201"/>
      <c r="WRW6" s="201"/>
      <c r="WRX6" s="201"/>
      <c r="WRY6" s="54"/>
      <c r="WRZ6" s="201">
        <f>INTESTAZIONE!WRZ16</f>
        <v>0</v>
      </c>
      <c r="WSA6" s="201"/>
      <c r="WSB6" s="201"/>
      <c r="WSC6" s="201"/>
      <c r="WSD6" s="201"/>
      <c r="WSE6" s="201"/>
      <c r="WSF6" s="201"/>
      <c r="WSG6" s="54"/>
      <c r="WSH6" s="201">
        <f>INTESTAZIONE!WSH16</f>
        <v>0</v>
      </c>
      <c r="WSI6" s="201"/>
      <c r="WSJ6" s="201"/>
      <c r="WSK6" s="201"/>
      <c r="WSL6" s="201"/>
      <c r="WSM6" s="201"/>
      <c r="WSN6" s="201"/>
      <c r="WSO6" s="54"/>
      <c r="WSP6" s="201">
        <f>INTESTAZIONE!WSP16</f>
        <v>0</v>
      </c>
      <c r="WSQ6" s="201"/>
      <c r="WSR6" s="201"/>
      <c r="WSS6" s="201"/>
      <c r="WST6" s="201"/>
      <c r="WSU6" s="201"/>
      <c r="WSV6" s="201"/>
      <c r="WSW6" s="54"/>
      <c r="WSX6" s="201">
        <f>INTESTAZIONE!WSX16</f>
        <v>0</v>
      </c>
      <c r="WSY6" s="201"/>
      <c r="WSZ6" s="201"/>
      <c r="WTA6" s="201"/>
      <c r="WTB6" s="201"/>
      <c r="WTC6" s="201"/>
      <c r="WTD6" s="201"/>
      <c r="WTE6" s="54"/>
      <c r="WTF6" s="201">
        <f>INTESTAZIONE!WTF16</f>
        <v>0</v>
      </c>
      <c r="WTG6" s="201"/>
      <c r="WTH6" s="201"/>
      <c r="WTI6" s="201"/>
      <c r="WTJ6" s="201"/>
      <c r="WTK6" s="201"/>
      <c r="WTL6" s="201"/>
      <c r="WTM6" s="54"/>
      <c r="WTN6" s="201">
        <f>INTESTAZIONE!WTN16</f>
        <v>0</v>
      </c>
      <c r="WTO6" s="201"/>
      <c r="WTP6" s="201"/>
      <c r="WTQ6" s="201"/>
      <c r="WTR6" s="201"/>
      <c r="WTS6" s="201"/>
      <c r="WTT6" s="201"/>
      <c r="WTU6" s="54"/>
      <c r="WTV6" s="201">
        <f>INTESTAZIONE!WTV16</f>
        <v>0</v>
      </c>
      <c r="WTW6" s="201"/>
      <c r="WTX6" s="201"/>
      <c r="WTY6" s="201"/>
      <c r="WTZ6" s="201"/>
      <c r="WUA6" s="201"/>
      <c r="WUB6" s="201"/>
      <c r="WUC6" s="54"/>
      <c r="WUD6" s="201">
        <f>INTESTAZIONE!WUD16</f>
        <v>0</v>
      </c>
      <c r="WUE6" s="201"/>
      <c r="WUF6" s="201"/>
      <c r="WUG6" s="201"/>
      <c r="WUH6" s="201"/>
      <c r="WUI6" s="201"/>
      <c r="WUJ6" s="201"/>
      <c r="WUK6" s="54"/>
      <c r="WUL6" s="201">
        <f>INTESTAZIONE!WUL16</f>
        <v>0</v>
      </c>
      <c r="WUM6" s="201"/>
      <c r="WUN6" s="201"/>
      <c r="WUO6" s="201"/>
      <c r="WUP6" s="201"/>
      <c r="WUQ6" s="201"/>
      <c r="WUR6" s="201"/>
      <c r="WUS6" s="54"/>
      <c r="WUT6" s="201">
        <f>INTESTAZIONE!WUT16</f>
        <v>0</v>
      </c>
      <c r="WUU6" s="201"/>
      <c r="WUV6" s="201"/>
      <c r="WUW6" s="201"/>
      <c r="WUX6" s="201"/>
      <c r="WUY6" s="201"/>
      <c r="WUZ6" s="201"/>
      <c r="WVA6" s="54"/>
      <c r="WVB6" s="201">
        <f>INTESTAZIONE!WVB16</f>
        <v>0</v>
      </c>
      <c r="WVC6" s="201"/>
      <c r="WVD6" s="201"/>
      <c r="WVE6" s="201"/>
      <c r="WVF6" s="201"/>
      <c r="WVG6" s="201"/>
      <c r="WVH6" s="201"/>
      <c r="WVI6" s="54"/>
      <c r="WVJ6" s="201">
        <f>INTESTAZIONE!WVJ16</f>
        <v>0</v>
      </c>
      <c r="WVK6" s="201"/>
      <c r="WVL6" s="201"/>
      <c r="WVM6" s="201"/>
      <c r="WVN6" s="201"/>
      <c r="WVO6" s="201"/>
      <c r="WVP6" s="201"/>
      <c r="WVQ6" s="54"/>
      <c r="WVR6" s="201">
        <f>INTESTAZIONE!WVR16</f>
        <v>0</v>
      </c>
      <c r="WVS6" s="201"/>
      <c r="WVT6" s="201"/>
      <c r="WVU6" s="201"/>
      <c r="WVV6" s="201"/>
      <c r="WVW6" s="201"/>
      <c r="WVX6" s="201"/>
      <c r="WVY6" s="54"/>
      <c r="WVZ6" s="201">
        <f>INTESTAZIONE!WVZ16</f>
        <v>0</v>
      </c>
      <c r="WWA6" s="201"/>
      <c r="WWB6" s="201"/>
      <c r="WWC6" s="201"/>
      <c r="WWD6" s="201"/>
      <c r="WWE6" s="201"/>
      <c r="WWF6" s="201"/>
      <c r="WWG6" s="54"/>
      <c r="WWH6" s="201">
        <f>INTESTAZIONE!WWH16</f>
        <v>0</v>
      </c>
      <c r="WWI6" s="201"/>
      <c r="WWJ6" s="201"/>
      <c r="WWK6" s="201"/>
      <c r="WWL6" s="201"/>
      <c r="WWM6" s="201"/>
      <c r="WWN6" s="201"/>
      <c r="WWO6" s="54"/>
      <c r="WWP6" s="201">
        <f>INTESTAZIONE!WWP16</f>
        <v>0</v>
      </c>
      <c r="WWQ6" s="201"/>
      <c r="WWR6" s="201"/>
      <c r="WWS6" s="201"/>
      <c r="WWT6" s="201"/>
      <c r="WWU6" s="201"/>
      <c r="WWV6" s="201"/>
      <c r="WWW6" s="54"/>
      <c r="WWX6" s="201">
        <f>INTESTAZIONE!WWX16</f>
        <v>0</v>
      </c>
      <c r="WWY6" s="201"/>
      <c r="WWZ6" s="201"/>
      <c r="WXA6" s="201"/>
      <c r="WXB6" s="201"/>
      <c r="WXC6" s="201"/>
      <c r="WXD6" s="201"/>
      <c r="WXE6" s="54"/>
      <c r="WXF6" s="201">
        <f>INTESTAZIONE!WXF16</f>
        <v>0</v>
      </c>
      <c r="WXG6" s="201"/>
      <c r="WXH6" s="201"/>
      <c r="WXI6" s="201"/>
      <c r="WXJ6" s="201"/>
      <c r="WXK6" s="201"/>
      <c r="WXL6" s="201"/>
      <c r="WXM6" s="54"/>
      <c r="WXN6" s="201">
        <f>INTESTAZIONE!WXN16</f>
        <v>0</v>
      </c>
      <c r="WXO6" s="201"/>
      <c r="WXP6" s="201"/>
      <c r="WXQ6" s="201"/>
      <c r="WXR6" s="201"/>
      <c r="WXS6" s="201"/>
      <c r="WXT6" s="201"/>
      <c r="WXU6" s="54"/>
      <c r="WXV6" s="201">
        <f>INTESTAZIONE!WXV16</f>
        <v>0</v>
      </c>
      <c r="WXW6" s="201"/>
      <c r="WXX6" s="201"/>
      <c r="WXY6" s="201"/>
      <c r="WXZ6" s="201"/>
      <c r="WYA6" s="201"/>
      <c r="WYB6" s="201"/>
      <c r="WYC6" s="54"/>
      <c r="WYD6" s="201">
        <f>INTESTAZIONE!WYD16</f>
        <v>0</v>
      </c>
      <c r="WYE6" s="201"/>
      <c r="WYF6" s="201"/>
      <c r="WYG6" s="201"/>
      <c r="WYH6" s="201"/>
      <c r="WYI6" s="201"/>
      <c r="WYJ6" s="201"/>
      <c r="WYK6" s="54"/>
      <c r="WYL6" s="201">
        <f>INTESTAZIONE!WYL16</f>
        <v>0</v>
      </c>
      <c r="WYM6" s="201"/>
      <c r="WYN6" s="201"/>
      <c r="WYO6" s="201"/>
      <c r="WYP6" s="201"/>
      <c r="WYQ6" s="201"/>
      <c r="WYR6" s="201"/>
      <c r="WYS6" s="54"/>
      <c r="WYT6" s="201">
        <f>INTESTAZIONE!WYT16</f>
        <v>0</v>
      </c>
      <c r="WYU6" s="201"/>
      <c r="WYV6" s="201"/>
      <c r="WYW6" s="201"/>
      <c r="WYX6" s="201"/>
      <c r="WYY6" s="201"/>
      <c r="WYZ6" s="201"/>
      <c r="WZA6" s="54"/>
      <c r="WZB6" s="201">
        <f>INTESTAZIONE!WZB16</f>
        <v>0</v>
      </c>
      <c r="WZC6" s="201"/>
      <c r="WZD6" s="201"/>
      <c r="WZE6" s="201"/>
      <c r="WZF6" s="201"/>
      <c r="WZG6" s="201"/>
      <c r="WZH6" s="201"/>
      <c r="WZI6" s="54"/>
      <c r="WZJ6" s="201">
        <f>INTESTAZIONE!WZJ16</f>
        <v>0</v>
      </c>
      <c r="WZK6" s="201"/>
      <c r="WZL6" s="201"/>
      <c r="WZM6" s="201"/>
      <c r="WZN6" s="201"/>
      <c r="WZO6" s="201"/>
      <c r="WZP6" s="201"/>
      <c r="WZQ6" s="54"/>
      <c r="WZR6" s="201">
        <f>INTESTAZIONE!WZR16</f>
        <v>0</v>
      </c>
      <c r="WZS6" s="201"/>
      <c r="WZT6" s="201"/>
      <c r="WZU6" s="201"/>
      <c r="WZV6" s="201"/>
      <c r="WZW6" s="201"/>
      <c r="WZX6" s="201"/>
      <c r="WZY6" s="54"/>
      <c r="WZZ6" s="201">
        <f>INTESTAZIONE!WZZ16</f>
        <v>0</v>
      </c>
      <c r="XAA6" s="201"/>
      <c r="XAB6" s="201"/>
      <c r="XAC6" s="201"/>
      <c r="XAD6" s="201"/>
      <c r="XAE6" s="201"/>
      <c r="XAF6" s="201"/>
      <c r="XAG6" s="54"/>
      <c r="XAH6" s="201">
        <f>INTESTAZIONE!XAH16</f>
        <v>0</v>
      </c>
      <c r="XAI6" s="201"/>
      <c r="XAJ6" s="201"/>
      <c r="XAK6" s="201"/>
      <c r="XAL6" s="201"/>
      <c r="XAM6" s="201"/>
      <c r="XAN6" s="201"/>
      <c r="XAO6" s="54"/>
      <c r="XAP6" s="201">
        <f>INTESTAZIONE!XAP16</f>
        <v>0</v>
      </c>
      <c r="XAQ6" s="201"/>
      <c r="XAR6" s="201"/>
      <c r="XAS6" s="201"/>
      <c r="XAT6" s="201"/>
      <c r="XAU6" s="201"/>
      <c r="XAV6" s="201"/>
      <c r="XAW6" s="54"/>
      <c r="XAX6" s="201">
        <f>INTESTAZIONE!XAX16</f>
        <v>0</v>
      </c>
      <c r="XAY6" s="201"/>
      <c r="XAZ6" s="201"/>
      <c r="XBA6" s="201"/>
      <c r="XBB6" s="201"/>
      <c r="XBC6" s="201"/>
      <c r="XBD6" s="201"/>
      <c r="XBE6" s="54"/>
      <c r="XBF6" s="201">
        <f>INTESTAZIONE!XBF16</f>
        <v>0</v>
      </c>
      <c r="XBG6" s="201"/>
      <c r="XBH6" s="201"/>
      <c r="XBI6" s="201"/>
      <c r="XBJ6" s="201"/>
      <c r="XBK6" s="201"/>
      <c r="XBL6" s="201"/>
      <c r="XBM6" s="54"/>
      <c r="XBN6" s="201">
        <f>INTESTAZIONE!XBN16</f>
        <v>0</v>
      </c>
      <c r="XBO6" s="201"/>
      <c r="XBP6" s="201"/>
      <c r="XBQ6" s="201"/>
      <c r="XBR6" s="201"/>
      <c r="XBS6" s="201"/>
      <c r="XBT6" s="201"/>
      <c r="XBU6" s="54"/>
      <c r="XBV6" s="201">
        <f>INTESTAZIONE!XBV16</f>
        <v>0</v>
      </c>
      <c r="XBW6" s="201"/>
      <c r="XBX6" s="201"/>
      <c r="XBY6" s="201"/>
      <c r="XBZ6" s="201"/>
      <c r="XCA6" s="201"/>
      <c r="XCB6" s="201"/>
      <c r="XCC6" s="54"/>
      <c r="XCD6" s="201">
        <f>INTESTAZIONE!XCD16</f>
        <v>0</v>
      </c>
      <c r="XCE6" s="201"/>
      <c r="XCF6" s="201"/>
      <c r="XCG6" s="201"/>
      <c r="XCH6" s="201"/>
      <c r="XCI6" s="201"/>
      <c r="XCJ6" s="201"/>
      <c r="XCK6" s="54"/>
      <c r="XCL6" s="201">
        <f>INTESTAZIONE!XCL16</f>
        <v>0</v>
      </c>
      <c r="XCM6" s="201"/>
      <c r="XCN6" s="201"/>
      <c r="XCO6" s="201"/>
      <c r="XCP6" s="201"/>
      <c r="XCQ6" s="201"/>
      <c r="XCR6" s="201"/>
      <c r="XCS6" s="54"/>
      <c r="XCT6" s="201">
        <f>INTESTAZIONE!XCT16</f>
        <v>0</v>
      </c>
      <c r="XCU6" s="201"/>
      <c r="XCV6" s="201"/>
      <c r="XCW6" s="201"/>
      <c r="XCX6" s="201"/>
      <c r="XCY6" s="201"/>
      <c r="XCZ6" s="201"/>
      <c r="XDA6" s="54"/>
      <c r="XDB6" s="201">
        <f>INTESTAZIONE!XDB16</f>
        <v>0</v>
      </c>
      <c r="XDC6" s="201"/>
      <c r="XDD6" s="201"/>
      <c r="XDE6" s="201"/>
      <c r="XDF6" s="201"/>
      <c r="XDG6" s="201"/>
      <c r="XDH6" s="201"/>
      <c r="XDI6" s="54"/>
      <c r="XDJ6" s="201">
        <f>INTESTAZIONE!XDJ16</f>
        <v>0</v>
      </c>
      <c r="XDK6" s="201"/>
      <c r="XDL6" s="201"/>
      <c r="XDM6" s="201"/>
      <c r="XDN6" s="201"/>
      <c r="XDO6" s="201"/>
      <c r="XDP6" s="201"/>
      <c r="XDQ6" s="54"/>
      <c r="XDR6" s="201">
        <f>INTESTAZIONE!XDR16</f>
        <v>0</v>
      </c>
      <c r="XDS6" s="201"/>
      <c r="XDT6" s="201"/>
      <c r="XDU6" s="201"/>
      <c r="XDV6" s="201"/>
      <c r="XDW6" s="201"/>
      <c r="XDX6" s="201"/>
      <c r="XDY6" s="54"/>
      <c r="XDZ6" s="201">
        <f>INTESTAZIONE!XDZ16</f>
        <v>0</v>
      </c>
      <c r="XEA6" s="201"/>
      <c r="XEB6" s="201"/>
      <c r="XEC6" s="201"/>
      <c r="XED6" s="201"/>
      <c r="XEE6" s="201"/>
      <c r="XEF6" s="201"/>
      <c r="XEG6" s="54"/>
      <c r="XEH6" s="201">
        <f>INTESTAZIONE!XEH16</f>
        <v>0</v>
      </c>
      <c r="XEI6" s="201"/>
      <c r="XEJ6" s="201"/>
      <c r="XEK6" s="201"/>
      <c r="XEL6" s="201"/>
      <c r="XEM6" s="201"/>
      <c r="XEN6" s="201"/>
      <c r="XEO6" s="54"/>
      <c r="XEP6" s="201">
        <f>INTESTAZIONE!XEP16</f>
        <v>0</v>
      </c>
      <c r="XEQ6" s="201"/>
      <c r="XER6" s="201"/>
      <c r="XES6" s="201"/>
      <c r="XET6" s="201"/>
      <c r="XEU6" s="201"/>
      <c r="XEV6" s="201"/>
      <c r="XEW6" s="54"/>
      <c r="XEX6" s="201">
        <f>INTESTAZIONE!XEX16</f>
        <v>0</v>
      </c>
      <c r="XEY6" s="201"/>
      <c r="XEZ6" s="201"/>
      <c r="XFA6" s="201"/>
      <c r="XFB6" s="201"/>
      <c r="XFC6" s="201"/>
      <c r="XFD6" s="201"/>
    </row>
    <row r="7" spans="1:16384" ht="13.5" customHeight="1" x14ac:dyDescent="0.25">
      <c r="A7" s="73" t="s">
        <v>3164</v>
      </c>
      <c r="B7" s="71" t="s">
        <v>3154</v>
      </c>
      <c r="C7" s="71"/>
      <c r="D7" s="3"/>
      <c r="E7" s="72"/>
      <c r="F7" s="72"/>
      <c r="G7" s="72"/>
      <c r="H7" s="72"/>
    </row>
    <row r="9" spans="1:16384" ht="34.5" x14ac:dyDescent="0.25">
      <c r="A9" s="11" t="s">
        <v>20</v>
      </c>
      <c r="B9" s="11" t="s">
        <v>23</v>
      </c>
      <c r="C9" s="7" t="s">
        <v>21</v>
      </c>
      <c r="D9" s="61"/>
      <c r="E9" s="12" t="s">
        <v>2202</v>
      </c>
      <c r="F9" s="12" t="s">
        <v>4</v>
      </c>
      <c r="G9" s="39" t="s">
        <v>3130</v>
      </c>
      <c r="J9" s="12" t="s">
        <v>3155</v>
      </c>
    </row>
    <row r="10" spans="1:16384" x14ac:dyDescent="0.25">
      <c r="A10" s="49">
        <v>1</v>
      </c>
      <c r="B10" s="91">
        <v>1</v>
      </c>
      <c r="C10" s="61"/>
      <c r="D10" s="61"/>
      <c r="E10" s="3">
        <f>J10*(1+Legende!$F$3)</f>
        <v>0</v>
      </c>
      <c r="F10" s="3">
        <f>E10*B10*A10</f>
        <v>0</v>
      </c>
      <c r="G10" s="61"/>
      <c r="J10" s="50">
        <v>0</v>
      </c>
    </row>
    <row r="11" spans="1:16384" x14ac:dyDescent="0.25">
      <c r="A11" s="49">
        <v>1</v>
      </c>
      <c r="B11" s="91">
        <v>1</v>
      </c>
      <c r="C11" s="61"/>
      <c r="D11" s="61"/>
      <c r="E11" s="3">
        <f>J11*(1+Legende!$F$3)</f>
        <v>0</v>
      </c>
      <c r="F11" s="3">
        <f t="shared" ref="F11:F21" si="0">E11*B11*A11</f>
        <v>0</v>
      </c>
      <c r="G11" s="61"/>
      <c r="J11" s="50">
        <v>0</v>
      </c>
    </row>
    <row r="12" spans="1:16384" x14ac:dyDescent="0.25">
      <c r="A12" s="49">
        <v>1</v>
      </c>
      <c r="B12" s="91">
        <v>1</v>
      </c>
      <c r="C12" s="61"/>
      <c r="D12" s="61"/>
      <c r="E12" s="3">
        <f>J12*(1+Legende!$F$3)</f>
        <v>0</v>
      </c>
      <c r="F12" s="3">
        <f t="shared" si="0"/>
        <v>0</v>
      </c>
      <c r="G12" s="61"/>
      <c r="J12" s="50">
        <v>0</v>
      </c>
    </row>
    <row r="13" spans="1:16384" x14ac:dyDescent="0.25">
      <c r="A13" s="49">
        <v>1</v>
      </c>
      <c r="B13" s="91">
        <v>1</v>
      </c>
      <c r="C13" s="61"/>
      <c r="D13" s="61"/>
      <c r="E13" s="3">
        <f>J13*(1+Legende!$F$3)</f>
        <v>0</v>
      </c>
      <c r="F13" s="3">
        <f t="shared" si="0"/>
        <v>0</v>
      </c>
      <c r="G13" s="61"/>
      <c r="J13" s="50">
        <v>0</v>
      </c>
    </row>
    <row r="14" spans="1:16384" x14ac:dyDescent="0.25">
      <c r="A14" s="49">
        <v>1</v>
      </c>
      <c r="B14" s="91">
        <v>1</v>
      </c>
      <c r="C14" s="61"/>
      <c r="D14" s="61"/>
      <c r="E14" s="3">
        <f>J14*(1+Legende!$F$3)</f>
        <v>0</v>
      </c>
      <c r="F14" s="3">
        <f t="shared" si="0"/>
        <v>0</v>
      </c>
      <c r="G14" s="61"/>
      <c r="J14" s="50">
        <v>0</v>
      </c>
    </row>
    <row r="15" spans="1:16384" x14ac:dyDescent="0.25">
      <c r="A15" s="49">
        <v>1</v>
      </c>
      <c r="B15" s="91">
        <v>1</v>
      </c>
      <c r="C15" s="61"/>
      <c r="D15" s="61"/>
      <c r="E15" s="3">
        <f>J15*(1+Legende!$F$3)</f>
        <v>0</v>
      </c>
      <c r="F15" s="3">
        <f t="shared" si="0"/>
        <v>0</v>
      </c>
      <c r="G15" s="61"/>
      <c r="J15" s="50">
        <v>0</v>
      </c>
    </row>
    <row r="16" spans="1:16384" x14ac:dyDescent="0.25">
      <c r="A16" s="49">
        <v>1</v>
      </c>
      <c r="B16" s="91">
        <v>1</v>
      </c>
      <c r="C16" s="61"/>
      <c r="D16" s="61"/>
      <c r="E16" s="3">
        <f>J16*(1+Legende!$F$3)</f>
        <v>0</v>
      </c>
      <c r="F16" s="3">
        <f t="shared" si="0"/>
        <v>0</v>
      </c>
      <c r="G16" s="61"/>
      <c r="J16" s="50">
        <v>0</v>
      </c>
    </row>
    <row r="17" spans="1:10" x14ac:dyDescent="0.25">
      <c r="A17" s="49">
        <v>1</v>
      </c>
      <c r="B17" s="91">
        <v>1</v>
      </c>
      <c r="C17" s="61"/>
      <c r="D17" s="61"/>
      <c r="E17" s="3">
        <f>J17*(1+Legende!$F$3)</f>
        <v>0</v>
      </c>
      <c r="F17" s="3">
        <f t="shared" si="0"/>
        <v>0</v>
      </c>
      <c r="G17" s="61"/>
      <c r="J17" s="50">
        <v>0</v>
      </c>
    </row>
    <row r="18" spans="1:10" x14ac:dyDescent="0.25">
      <c r="A18" s="49">
        <v>1</v>
      </c>
      <c r="B18" s="91">
        <v>1</v>
      </c>
      <c r="C18" s="61"/>
      <c r="D18" s="61"/>
      <c r="E18" s="3">
        <f>J18*(1+Legende!$F$3)</f>
        <v>0</v>
      </c>
      <c r="F18" s="3">
        <f t="shared" si="0"/>
        <v>0</v>
      </c>
      <c r="G18" s="61"/>
      <c r="J18" s="50">
        <v>0</v>
      </c>
    </row>
    <row r="19" spans="1:10" x14ac:dyDescent="0.25">
      <c r="A19" s="49">
        <v>1</v>
      </c>
      <c r="B19" s="91">
        <v>1</v>
      </c>
      <c r="C19" s="61"/>
      <c r="D19" s="61"/>
      <c r="E19" s="3">
        <f>J19*(1+Legende!$F$3)</f>
        <v>0</v>
      </c>
      <c r="F19" s="3">
        <f t="shared" si="0"/>
        <v>0</v>
      </c>
      <c r="G19" s="61"/>
      <c r="J19" s="50">
        <v>0</v>
      </c>
    </row>
    <row r="20" spans="1:10" x14ac:dyDescent="0.25">
      <c r="A20" s="49">
        <v>1</v>
      </c>
      <c r="B20" s="91">
        <v>1</v>
      </c>
      <c r="C20" s="61"/>
      <c r="D20" s="61"/>
      <c r="E20" s="3">
        <f>J20*(1+Legende!$F$3)</f>
        <v>0</v>
      </c>
      <c r="F20" s="3">
        <f t="shared" si="0"/>
        <v>0</v>
      </c>
      <c r="G20" s="61"/>
      <c r="J20" s="50">
        <v>0</v>
      </c>
    </row>
    <row r="21" spans="1:10" x14ac:dyDescent="0.25">
      <c r="A21" s="49">
        <v>1</v>
      </c>
      <c r="B21" s="91">
        <v>1</v>
      </c>
      <c r="C21" s="61"/>
      <c r="D21" s="61"/>
      <c r="E21" s="3">
        <f>J21*(1+Legende!$F$3)</f>
        <v>0</v>
      </c>
      <c r="F21" s="3">
        <f t="shared" si="0"/>
        <v>0</v>
      </c>
      <c r="G21" s="61"/>
      <c r="J21" s="50">
        <v>0</v>
      </c>
    </row>
    <row r="22" spans="1:10" x14ac:dyDescent="0.25">
      <c r="A22" s="49">
        <v>1</v>
      </c>
      <c r="B22" s="91">
        <v>1</v>
      </c>
      <c r="C22" s="61"/>
      <c r="D22" s="61"/>
      <c r="E22" s="3">
        <f>J22*(1+Legende!$F$3)</f>
        <v>0</v>
      </c>
      <c r="F22" s="3">
        <f t="shared" ref="F22:F25" si="1">E22*B22*A22</f>
        <v>0</v>
      </c>
      <c r="G22" s="61"/>
      <c r="J22" s="50">
        <v>0</v>
      </c>
    </row>
    <row r="23" spans="1:10" x14ac:dyDescent="0.25">
      <c r="A23" s="49">
        <v>1</v>
      </c>
      <c r="B23" s="91">
        <v>1</v>
      </c>
      <c r="C23" s="61"/>
      <c r="D23" s="61"/>
      <c r="E23" s="3">
        <f>J23*(1+Legende!$F$3)</f>
        <v>0</v>
      </c>
      <c r="F23" s="3">
        <f t="shared" si="1"/>
        <v>0</v>
      </c>
      <c r="G23" s="61"/>
      <c r="J23" s="50">
        <v>0</v>
      </c>
    </row>
    <row r="24" spans="1:10" x14ac:dyDescent="0.25">
      <c r="A24" s="49">
        <v>1</v>
      </c>
      <c r="B24" s="91">
        <v>1</v>
      </c>
      <c r="C24" s="61"/>
      <c r="D24" s="61"/>
      <c r="E24" s="3">
        <f>J24*(1+Legende!$F$3)</f>
        <v>0</v>
      </c>
      <c r="F24" s="3">
        <f t="shared" si="1"/>
        <v>0</v>
      </c>
      <c r="G24" s="61"/>
      <c r="J24" s="50">
        <v>0</v>
      </c>
    </row>
    <row r="25" spans="1:10" x14ac:dyDescent="0.25">
      <c r="A25" s="49">
        <v>1</v>
      </c>
      <c r="B25" s="91">
        <v>1</v>
      </c>
      <c r="C25" s="61"/>
      <c r="D25" s="61"/>
      <c r="E25" s="3">
        <f>J25*(1+Legende!$F$3)</f>
        <v>0</v>
      </c>
      <c r="F25" s="3">
        <f t="shared" si="1"/>
        <v>0</v>
      </c>
      <c r="G25" s="61"/>
      <c r="J25" s="50">
        <v>0</v>
      </c>
    </row>
    <row r="26" spans="1:10" x14ac:dyDescent="0.25">
      <c r="C26" s="98"/>
    </row>
    <row r="27" spans="1:10" x14ac:dyDescent="0.25">
      <c r="C27" s="101" t="s">
        <v>3137</v>
      </c>
      <c r="D27" s="21" t="s">
        <v>3184</v>
      </c>
      <c r="E27" t="s">
        <v>3185</v>
      </c>
    </row>
    <row r="28" spans="1:10" x14ac:dyDescent="0.25">
      <c r="D28" s="82" t="e">
        <f>INTESTAZIONE!B16</f>
        <v>#N/A</v>
      </c>
    </row>
    <row r="29" spans="1:10" x14ac:dyDescent="0.25">
      <c r="D29" s="21" t="s">
        <v>3173</v>
      </c>
    </row>
    <row r="30" spans="1:10" x14ac:dyDescent="0.25">
      <c r="D30" s="81" t="s">
        <v>3174</v>
      </c>
    </row>
  </sheetData>
  <sheetProtection sheet="1" objects="1" scenarios="1" selectLockedCells="1"/>
  <mergeCells count="2048">
    <mergeCell ref="DJ6:DP6"/>
    <mergeCell ref="DR6:DX6"/>
    <mergeCell ref="DZ6:EF6"/>
    <mergeCell ref="EH6:EN6"/>
    <mergeCell ref="EP6:EV6"/>
    <mergeCell ref="EX6:FD6"/>
    <mergeCell ref="BN6:BT6"/>
    <mergeCell ref="BV6:CB6"/>
    <mergeCell ref="CD6:CJ6"/>
    <mergeCell ref="CL6:CR6"/>
    <mergeCell ref="CT6:CZ6"/>
    <mergeCell ref="DB6:DH6"/>
    <mergeCell ref="B6:H6"/>
    <mergeCell ref="R6:X6"/>
    <mergeCell ref="Z6:AF6"/>
    <mergeCell ref="AH6:AN6"/>
    <mergeCell ref="AP6:AV6"/>
    <mergeCell ref="AX6:BD6"/>
    <mergeCell ref="BF6:BL6"/>
    <mergeCell ref="IX6:JD6"/>
    <mergeCell ref="JF6:JL6"/>
    <mergeCell ref="JN6:JT6"/>
    <mergeCell ref="JV6:KB6"/>
    <mergeCell ref="KD6:KJ6"/>
    <mergeCell ref="KL6:KR6"/>
    <mergeCell ref="HB6:HH6"/>
    <mergeCell ref="HJ6:HP6"/>
    <mergeCell ref="HR6:HX6"/>
    <mergeCell ref="HZ6:IF6"/>
    <mergeCell ref="IH6:IN6"/>
    <mergeCell ref="IP6:IV6"/>
    <mergeCell ref="FF6:FL6"/>
    <mergeCell ref="FN6:FT6"/>
    <mergeCell ref="FV6:GB6"/>
    <mergeCell ref="GD6:GJ6"/>
    <mergeCell ref="GL6:GR6"/>
    <mergeCell ref="GT6:GZ6"/>
    <mergeCell ref="OL6:OR6"/>
    <mergeCell ref="OT6:OZ6"/>
    <mergeCell ref="PB6:PH6"/>
    <mergeCell ref="PJ6:PP6"/>
    <mergeCell ref="PR6:PX6"/>
    <mergeCell ref="PZ6:QF6"/>
    <mergeCell ref="MP6:MV6"/>
    <mergeCell ref="MX6:ND6"/>
    <mergeCell ref="NF6:NL6"/>
    <mergeCell ref="NN6:NT6"/>
    <mergeCell ref="NV6:OB6"/>
    <mergeCell ref="OD6:OJ6"/>
    <mergeCell ref="KT6:KZ6"/>
    <mergeCell ref="LB6:LH6"/>
    <mergeCell ref="LJ6:LP6"/>
    <mergeCell ref="LR6:LX6"/>
    <mergeCell ref="LZ6:MF6"/>
    <mergeCell ref="MH6:MN6"/>
    <mergeCell ref="TZ6:UF6"/>
    <mergeCell ref="UH6:UN6"/>
    <mergeCell ref="UP6:UV6"/>
    <mergeCell ref="UX6:VD6"/>
    <mergeCell ref="VF6:VL6"/>
    <mergeCell ref="VN6:VT6"/>
    <mergeCell ref="SD6:SJ6"/>
    <mergeCell ref="SL6:SR6"/>
    <mergeCell ref="ST6:SZ6"/>
    <mergeCell ref="TB6:TH6"/>
    <mergeCell ref="TJ6:TP6"/>
    <mergeCell ref="TR6:TX6"/>
    <mergeCell ref="QH6:QN6"/>
    <mergeCell ref="QP6:QV6"/>
    <mergeCell ref="QX6:RD6"/>
    <mergeCell ref="RF6:RL6"/>
    <mergeCell ref="RN6:RT6"/>
    <mergeCell ref="RV6:SB6"/>
    <mergeCell ref="ZN6:ZT6"/>
    <mergeCell ref="ZV6:AAB6"/>
    <mergeCell ref="AAD6:AAJ6"/>
    <mergeCell ref="AAL6:AAR6"/>
    <mergeCell ref="AAT6:AAZ6"/>
    <mergeCell ref="ABB6:ABH6"/>
    <mergeCell ref="XR6:XX6"/>
    <mergeCell ref="XZ6:YF6"/>
    <mergeCell ref="YH6:YN6"/>
    <mergeCell ref="YP6:YV6"/>
    <mergeCell ref="YX6:ZD6"/>
    <mergeCell ref="ZF6:ZL6"/>
    <mergeCell ref="VV6:WB6"/>
    <mergeCell ref="WD6:WJ6"/>
    <mergeCell ref="WL6:WR6"/>
    <mergeCell ref="WT6:WZ6"/>
    <mergeCell ref="XB6:XH6"/>
    <mergeCell ref="XJ6:XP6"/>
    <mergeCell ref="AFB6:AFH6"/>
    <mergeCell ref="AFJ6:AFP6"/>
    <mergeCell ref="AFR6:AFX6"/>
    <mergeCell ref="AFZ6:AGF6"/>
    <mergeCell ref="AGH6:AGN6"/>
    <mergeCell ref="AGP6:AGV6"/>
    <mergeCell ref="ADF6:ADL6"/>
    <mergeCell ref="ADN6:ADT6"/>
    <mergeCell ref="ADV6:AEB6"/>
    <mergeCell ref="AED6:AEJ6"/>
    <mergeCell ref="AEL6:AER6"/>
    <mergeCell ref="AET6:AEZ6"/>
    <mergeCell ref="ABJ6:ABP6"/>
    <mergeCell ref="ABR6:ABX6"/>
    <mergeCell ref="ABZ6:ACF6"/>
    <mergeCell ref="ACH6:ACN6"/>
    <mergeCell ref="ACP6:ACV6"/>
    <mergeCell ref="ACX6:ADD6"/>
    <mergeCell ref="AKP6:AKV6"/>
    <mergeCell ref="AKX6:ALD6"/>
    <mergeCell ref="ALF6:ALL6"/>
    <mergeCell ref="ALN6:ALT6"/>
    <mergeCell ref="ALV6:AMB6"/>
    <mergeCell ref="AMD6:AMJ6"/>
    <mergeCell ref="AIT6:AIZ6"/>
    <mergeCell ref="AJB6:AJH6"/>
    <mergeCell ref="AJJ6:AJP6"/>
    <mergeCell ref="AJR6:AJX6"/>
    <mergeCell ref="AJZ6:AKF6"/>
    <mergeCell ref="AKH6:AKN6"/>
    <mergeCell ref="AGX6:AHD6"/>
    <mergeCell ref="AHF6:AHL6"/>
    <mergeCell ref="AHN6:AHT6"/>
    <mergeCell ref="AHV6:AIB6"/>
    <mergeCell ref="AID6:AIJ6"/>
    <mergeCell ref="AIL6:AIR6"/>
    <mergeCell ref="AQD6:AQJ6"/>
    <mergeCell ref="AQL6:AQR6"/>
    <mergeCell ref="AQT6:AQZ6"/>
    <mergeCell ref="ARB6:ARH6"/>
    <mergeCell ref="ARJ6:ARP6"/>
    <mergeCell ref="ARR6:ARX6"/>
    <mergeCell ref="AOH6:AON6"/>
    <mergeCell ref="AOP6:AOV6"/>
    <mergeCell ref="AOX6:APD6"/>
    <mergeCell ref="APF6:APL6"/>
    <mergeCell ref="APN6:APT6"/>
    <mergeCell ref="APV6:AQB6"/>
    <mergeCell ref="AML6:AMR6"/>
    <mergeCell ref="AMT6:AMZ6"/>
    <mergeCell ref="ANB6:ANH6"/>
    <mergeCell ref="ANJ6:ANP6"/>
    <mergeCell ref="ANR6:ANX6"/>
    <mergeCell ref="ANZ6:AOF6"/>
    <mergeCell ref="AVR6:AVX6"/>
    <mergeCell ref="AVZ6:AWF6"/>
    <mergeCell ref="AWH6:AWN6"/>
    <mergeCell ref="AWP6:AWV6"/>
    <mergeCell ref="AWX6:AXD6"/>
    <mergeCell ref="AXF6:AXL6"/>
    <mergeCell ref="ATV6:AUB6"/>
    <mergeCell ref="AUD6:AUJ6"/>
    <mergeCell ref="AUL6:AUR6"/>
    <mergeCell ref="AUT6:AUZ6"/>
    <mergeCell ref="AVB6:AVH6"/>
    <mergeCell ref="AVJ6:AVP6"/>
    <mergeCell ref="ARZ6:ASF6"/>
    <mergeCell ref="ASH6:ASN6"/>
    <mergeCell ref="ASP6:ASV6"/>
    <mergeCell ref="ASX6:ATD6"/>
    <mergeCell ref="ATF6:ATL6"/>
    <mergeCell ref="ATN6:ATT6"/>
    <mergeCell ref="BBF6:BBL6"/>
    <mergeCell ref="BBN6:BBT6"/>
    <mergeCell ref="BBV6:BCB6"/>
    <mergeCell ref="BCD6:BCJ6"/>
    <mergeCell ref="BCL6:BCR6"/>
    <mergeCell ref="BCT6:BCZ6"/>
    <mergeCell ref="AZJ6:AZP6"/>
    <mergeCell ref="AZR6:AZX6"/>
    <mergeCell ref="AZZ6:BAF6"/>
    <mergeCell ref="BAH6:BAN6"/>
    <mergeCell ref="BAP6:BAV6"/>
    <mergeCell ref="BAX6:BBD6"/>
    <mergeCell ref="AXN6:AXT6"/>
    <mergeCell ref="AXV6:AYB6"/>
    <mergeCell ref="AYD6:AYJ6"/>
    <mergeCell ref="AYL6:AYR6"/>
    <mergeCell ref="AYT6:AYZ6"/>
    <mergeCell ref="AZB6:AZH6"/>
    <mergeCell ref="BGT6:BGZ6"/>
    <mergeCell ref="BHB6:BHH6"/>
    <mergeCell ref="BHJ6:BHP6"/>
    <mergeCell ref="BHR6:BHX6"/>
    <mergeCell ref="BHZ6:BIF6"/>
    <mergeCell ref="BIH6:BIN6"/>
    <mergeCell ref="BEX6:BFD6"/>
    <mergeCell ref="BFF6:BFL6"/>
    <mergeCell ref="BFN6:BFT6"/>
    <mergeCell ref="BFV6:BGB6"/>
    <mergeCell ref="BGD6:BGJ6"/>
    <mergeCell ref="BGL6:BGR6"/>
    <mergeCell ref="BDB6:BDH6"/>
    <mergeCell ref="BDJ6:BDP6"/>
    <mergeCell ref="BDR6:BDX6"/>
    <mergeCell ref="BDZ6:BEF6"/>
    <mergeCell ref="BEH6:BEN6"/>
    <mergeCell ref="BEP6:BEV6"/>
    <mergeCell ref="BMH6:BMN6"/>
    <mergeCell ref="BMP6:BMV6"/>
    <mergeCell ref="BMX6:BND6"/>
    <mergeCell ref="BNF6:BNL6"/>
    <mergeCell ref="BNN6:BNT6"/>
    <mergeCell ref="BNV6:BOB6"/>
    <mergeCell ref="BKL6:BKR6"/>
    <mergeCell ref="BKT6:BKZ6"/>
    <mergeCell ref="BLB6:BLH6"/>
    <mergeCell ref="BLJ6:BLP6"/>
    <mergeCell ref="BLR6:BLX6"/>
    <mergeCell ref="BLZ6:BMF6"/>
    <mergeCell ref="BIP6:BIV6"/>
    <mergeCell ref="BIX6:BJD6"/>
    <mergeCell ref="BJF6:BJL6"/>
    <mergeCell ref="BJN6:BJT6"/>
    <mergeCell ref="BJV6:BKB6"/>
    <mergeCell ref="BKD6:BKJ6"/>
    <mergeCell ref="BRV6:BSB6"/>
    <mergeCell ref="BSD6:BSJ6"/>
    <mergeCell ref="BSL6:BSR6"/>
    <mergeCell ref="BST6:BSZ6"/>
    <mergeCell ref="BTB6:BTH6"/>
    <mergeCell ref="BTJ6:BTP6"/>
    <mergeCell ref="BPZ6:BQF6"/>
    <mergeCell ref="BQH6:BQN6"/>
    <mergeCell ref="BQP6:BQV6"/>
    <mergeCell ref="BQX6:BRD6"/>
    <mergeCell ref="BRF6:BRL6"/>
    <mergeCell ref="BRN6:BRT6"/>
    <mergeCell ref="BOD6:BOJ6"/>
    <mergeCell ref="BOL6:BOR6"/>
    <mergeCell ref="BOT6:BOZ6"/>
    <mergeCell ref="BPB6:BPH6"/>
    <mergeCell ref="BPJ6:BPP6"/>
    <mergeCell ref="BPR6:BPX6"/>
    <mergeCell ref="BXJ6:BXP6"/>
    <mergeCell ref="BXR6:BXX6"/>
    <mergeCell ref="BXZ6:BYF6"/>
    <mergeCell ref="BYH6:BYN6"/>
    <mergeCell ref="BYP6:BYV6"/>
    <mergeCell ref="BYX6:BZD6"/>
    <mergeCell ref="BVN6:BVT6"/>
    <mergeCell ref="BVV6:BWB6"/>
    <mergeCell ref="BWD6:BWJ6"/>
    <mergeCell ref="BWL6:BWR6"/>
    <mergeCell ref="BWT6:BWZ6"/>
    <mergeCell ref="BXB6:BXH6"/>
    <mergeCell ref="BTR6:BTX6"/>
    <mergeCell ref="BTZ6:BUF6"/>
    <mergeCell ref="BUH6:BUN6"/>
    <mergeCell ref="BUP6:BUV6"/>
    <mergeCell ref="BUX6:BVD6"/>
    <mergeCell ref="BVF6:BVL6"/>
    <mergeCell ref="CCX6:CDD6"/>
    <mergeCell ref="CDF6:CDL6"/>
    <mergeCell ref="CDN6:CDT6"/>
    <mergeCell ref="CDV6:CEB6"/>
    <mergeCell ref="CED6:CEJ6"/>
    <mergeCell ref="CEL6:CER6"/>
    <mergeCell ref="CBB6:CBH6"/>
    <mergeCell ref="CBJ6:CBP6"/>
    <mergeCell ref="CBR6:CBX6"/>
    <mergeCell ref="CBZ6:CCF6"/>
    <mergeCell ref="CCH6:CCN6"/>
    <mergeCell ref="CCP6:CCV6"/>
    <mergeCell ref="BZF6:BZL6"/>
    <mergeCell ref="BZN6:BZT6"/>
    <mergeCell ref="BZV6:CAB6"/>
    <mergeCell ref="CAD6:CAJ6"/>
    <mergeCell ref="CAL6:CAR6"/>
    <mergeCell ref="CAT6:CAZ6"/>
    <mergeCell ref="CIL6:CIR6"/>
    <mergeCell ref="CIT6:CIZ6"/>
    <mergeCell ref="CJB6:CJH6"/>
    <mergeCell ref="CJJ6:CJP6"/>
    <mergeCell ref="CJR6:CJX6"/>
    <mergeCell ref="CJZ6:CKF6"/>
    <mergeCell ref="CGP6:CGV6"/>
    <mergeCell ref="CGX6:CHD6"/>
    <mergeCell ref="CHF6:CHL6"/>
    <mergeCell ref="CHN6:CHT6"/>
    <mergeCell ref="CHV6:CIB6"/>
    <mergeCell ref="CID6:CIJ6"/>
    <mergeCell ref="CET6:CEZ6"/>
    <mergeCell ref="CFB6:CFH6"/>
    <mergeCell ref="CFJ6:CFP6"/>
    <mergeCell ref="CFR6:CFX6"/>
    <mergeCell ref="CFZ6:CGF6"/>
    <mergeCell ref="CGH6:CGN6"/>
    <mergeCell ref="CNZ6:COF6"/>
    <mergeCell ref="COH6:CON6"/>
    <mergeCell ref="COP6:COV6"/>
    <mergeCell ref="COX6:CPD6"/>
    <mergeCell ref="CPF6:CPL6"/>
    <mergeCell ref="CPN6:CPT6"/>
    <mergeCell ref="CMD6:CMJ6"/>
    <mergeCell ref="CML6:CMR6"/>
    <mergeCell ref="CMT6:CMZ6"/>
    <mergeCell ref="CNB6:CNH6"/>
    <mergeCell ref="CNJ6:CNP6"/>
    <mergeCell ref="CNR6:CNX6"/>
    <mergeCell ref="CKH6:CKN6"/>
    <mergeCell ref="CKP6:CKV6"/>
    <mergeCell ref="CKX6:CLD6"/>
    <mergeCell ref="CLF6:CLL6"/>
    <mergeCell ref="CLN6:CLT6"/>
    <mergeCell ref="CLV6:CMB6"/>
    <mergeCell ref="CTN6:CTT6"/>
    <mergeCell ref="CTV6:CUB6"/>
    <mergeCell ref="CUD6:CUJ6"/>
    <mergeCell ref="CUL6:CUR6"/>
    <mergeCell ref="CUT6:CUZ6"/>
    <mergeCell ref="CVB6:CVH6"/>
    <mergeCell ref="CRR6:CRX6"/>
    <mergeCell ref="CRZ6:CSF6"/>
    <mergeCell ref="CSH6:CSN6"/>
    <mergeCell ref="CSP6:CSV6"/>
    <mergeCell ref="CSX6:CTD6"/>
    <mergeCell ref="CTF6:CTL6"/>
    <mergeCell ref="CPV6:CQB6"/>
    <mergeCell ref="CQD6:CQJ6"/>
    <mergeCell ref="CQL6:CQR6"/>
    <mergeCell ref="CQT6:CQZ6"/>
    <mergeCell ref="CRB6:CRH6"/>
    <mergeCell ref="CRJ6:CRP6"/>
    <mergeCell ref="CZB6:CZH6"/>
    <mergeCell ref="CZJ6:CZP6"/>
    <mergeCell ref="CZR6:CZX6"/>
    <mergeCell ref="CZZ6:DAF6"/>
    <mergeCell ref="DAH6:DAN6"/>
    <mergeCell ref="DAP6:DAV6"/>
    <mergeCell ref="CXF6:CXL6"/>
    <mergeCell ref="CXN6:CXT6"/>
    <mergeCell ref="CXV6:CYB6"/>
    <mergeCell ref="CYD6:CYJ6"/>
    <mergeCell ref="CYL6:CYR6"/>
    <mergeCell ref="CYT6:CYZ6"/>
    <mergeCell ref="CVJ6:CVP6"/>
    <mergeCell ref="CVR6:CVX6"/>
    <mergeCell ref="CVZ6:CWF6"/>
    <mergeCell ref="CWH6:CWN6"/>
    <mergeCell ref="CWP6:CWV6"/>
    <mergeCell ref="CWX6:CXD6"/>
    <mergeCell ref="DEP6:DEV6"/>
    <mergeCell ref="DEX6:DFD6"/>
    <mergeCell ref="DFF6:DFL6"/>
    <mergeCell ref="DFN6:DFT6"/>
    <mergeCell ref="DFV6:DGB6"/>
    <mergeCell ref="DGD6:DGJ6"/>
    <mergeCell ref="DCT6:DCZ6"/>
    <mergeCell ref="DDB6:DDH6"/>
    <mergeCell ref="DDJ6:DDP6"/>
    <mergeCell ref="DDR6:DDX6"/>
    <mergeCell ref="DDZ6:DEF6"/>
    <mergeCell ref="DEH6:DEN6"/>
    <mergeCell ref="DAX6:DBD6"/>
    <mergeCell ref="DBF6:DBL6"/>
    <mergeCell ref="DBN6:DBT6"/>
    <mergeCell ref="DBV6:DCB6"/>
    <mergeCell ref="DCD6:DCJ6"/>
    <mergeCell ref="DCL6:DCR6"/>
    <mergeCell ref="DKD6:DKJ6"/>
    <mergeCell ref="DKL6:DKR6"/>
    <mergeCell ref="DKT6:DKZ6"/>
    <mergeCell ref="DLB6:DLH6"/>
    <mergeCell ref="DLJ6:DLP6"/>
    <mergeCell ref="DLR6:DLX6"/>
    <mergeCell ref="DIH6:DIN6"/>
    <mergeCell ref="DIP6:DIV6"/>
    <mergeCell ref="DIX6:DJD6"/>
    <mergeCell ref="DJF6:DJL6"/>
    <mergeCell ref="DJN6:DJT6"/>
    <mergeCell ref="DJV6:DKB6"/>
    <mergeCell ref="DGL6:DGR6"/>
    <mergeCell ref="DGT6:DGZ6"/>
    <mergeCell ref="DHB6:DHH6"/>
    <mergeCell ref="DHJ6:DHP6"/>
    <mergeCell ref="DHR6:DHX6"/>
    <mergeCell ref="DHZ6:DIF6"/>
    <mergeCell ref="DPR6:DPX6"/>
    <mergeCell ref="DPZ6:DQF6"/>
    <mergeCell ref="DQH6:DQN6"/>
    <mergeCell ref="DQP6:DQV6"/>
    <mergeCell ref="DQX6:DRD6"/>
    <mergeCell ref="DRF6:DRL6"/>
    <mergeCell ref="DNV6:DOB6"/>
    <mergeCell ref="DOD6:DOJ6"/>
    <mergeCell ref="DOL6:DOR6"/>
    <mergeCell ref="DOT6:DOZ6"/>
    <mergeCell ref="DPB6:DPH6"/>
    <mergeCell ref="DPJ6:DPP6"/>
    <mergeCell ref="DLZ6:DMF6"/>
    <mergeCell ref="DMH6:DMN6"/>
    <mergeCell ref="DMP6:DMV6"/>
    <mergeCell ref="DMX6:DND6"/>
    <mergeCell ref="DNF6:DNL6"/>
    <mergeCell ref="DNN6:DNT6"/>
    <mergeCell ref="DVF6:DVL6"/>
    <mergeCell ref="DVN6:DVT6"/>
    <mergeCell ref="DVV6:DWB6"/>
    <mergeCell ref="DWD6:DWJ6"/>
    <mergeCell ref="DWL6:DWR6"/>
    <mergeCell ref="DWT6:DWZ6"/>
    <mergeCell ref="DTJ6:DTP6"/>
    <mergeCell ref="DTR6:DTX6"/>
    <mergeCell ref="DTZ6:DUF6"/>
    <mergeCell ref="DUH6:DUN6"/>
    <mergeCell ref="DUP6:DUV6"/>
    <mergeCell ref="DUX6:DVD6"/>
    <mergeCell ref="DRN6:DRT6"/>
    <mergeCell ref="DRV6:DSB6"/>
    <mergeCell ref="DSD6:DSJ6"/>
    <mergeCell ref="DSL6:DSR6"/>
    <mergeCell ref="DST6:DSZ6"/>
    <mergeCell ref="DTB6:DTH6"/>
    <mergeCell ref="EAT6:EAZ6"/>
    <mergeCell ref="EBB6:EBH6"/>
    <mergeCell ref="EBJ6:EBP6"/>
    <mergeCell ref="EBR6:EBX6"/>
    <mergeCell ref="EBZ6:ECF6"/>
    <mergeCell ref="ECH6:ECN6"/>
    <mergeCell ref="DYX6:DZD6"/>
    <mergeCell ref="DZF6:DZL6"/>
    <mergeCell ref="DZN6:DZT6"/>
    <mergeCell ref="DZV6:EAB6"/>
    <mergeCell ref="EAD6:EAJ6"/>
    <mergeCell ref="EAL6:EAR6"/>
    <mergeCell ref="DXB6:DXH6"/>
    <mergeCell ref="DXJ6:DXP6"/>
    <mergeCell ref="DXR6:DXX6"/>
    <mergeCell ref="DXZ6:DYF6"/>
    <mergeCell ref="DYH6:DYN6"/>
    <mergeCell ref="DYP6:DYV6"/>
    <mergeCell ref="EGH6:EGN6"/>
    <mergeCell ref="EGP6:EGV6"/>
    <mergeCell ref="EGX6:EHD6"/>
    <mergeCell ref="EHF6:EHL6"/>
    <mergeCell ref="EHN6:EHT6"/>
    <mergeCell ref="EHV6:EIB6"/>
    <mergeCell ref="EEL6:EER6"/>
    <mergeCell ref="EET6:EEZ6"/>
    <mergeCell ref="EFB6:EFH6"/>
    <mergeCell ref="EFJ6:EFP6"/>
    <mergeCell ref="EFR6:EFX6"/>
    <mergeCell ref="EFZ6:EGF6"/>
    <mergeCell ref="ECP6:ECV6"/>
    <mergeCell ref="ECX6:EDD6"/>
    <mergeCell ref="EDF6:EDL6"/>
    <mergeCell ref="EDN6:EDT6"/>
    <mergeCell ref="EDV6:EEB6"/>
    <mergeCell ref="EED6:EEJ6"/>
    <mergeCell ref="ELV6:EMB6"/>
    <mergeCell ref="EMD6:EMJ6"/>
    <mergeCell ref="EML6:EMR6"/>
    <mergeCell ref="EMT6:EMZ6"/>
    <mergeCell ref="ENB6:ENH6"/>
    <mergeCell ref="ENJ6:ENP6"/>
    <mergeCell ref="EJZ6:EKF6"/>
    <mergeCell ref="EKH6:EKN6"/>
    <mergeCell ref="EKP6:EKV6"/>
    <mergeCell ref="EKX6:ELD6"/>
    <mergeCell ref="ELF6:ELL6"/>
    <mergeCell ref="ELN6:ELT6"/>
    <mergeCell ref="EID6:EIJ6"/>
    <mergeCell ref="EIL6:EIR6"/>
    <mergeCell ref="EIT6:EIZ6"/>
    <mergeCell ref="EJB6:EJH6"/>
    <mergeCell ref="EJJ6:EJP6"/>
    <mergeCell ref="EJR6:EJX6"/>
    <mergeCell ref="ERJ6:ERP6"/>
    <mergeCell ref="ERR6:ERX6"/>
    <mergeCell ref="ERZ6:ESF6"/>
    <mergeCell ref="ESH6:ESN6"/>
    <mergeCell ref="ESP6:ESV6"/>
    <mergeCell ref="ESX6:ETD6"/>
    <mergeCell ref="EPN6:EPT6"/>
    <mergeCell ref="EPV6:EQB6"/>
    <mergeCell ref="EQD6:EQJ6"/>
    <mergeCell ref="EQL6:EQR6"/>
    <mergeCell ref="EQT6:EQZ6"/>
    <mergeCell ref="ERB6:ERH6"/>
    <mergeCell ref="ENR6:ENX6"/>
    <mergeCell ref="ENZ6:EOF6"/>
    <mergeCell ref="EOH6:EON6"/>
    <mergeCell ref="EOP6:EOV6"/>
    <mergeCell ref="EOX6:EPD6"/>
    <mergeCell ref="EPF6:EPL6"/>
    <mergeCell ref="EWX6:EXD6"/>
    <mergeCell ref="EXF6:EXL6"/>
    <mergeCell ref="EXN6:EXT6"/>
    <mergeCell ref="EXV6:EYB6"/>
    <mergeCell ref="EYD6:EYJ6"/>
    <mergeCell ref="EYL6:EYR6"/>
    <mergeCell ref="EVB6:EVH6"/>
    <mergeCell ref="EVJ6:EVP6"/>
    <mergeCell ref="EVR6:EVX6"/>
    <mergeCell ref="EVZ6:EWF6"/>
    <mergeCell ref="EWH6:EWN6"/>
    <mergeCell ref="EWP6:EWV6"/>
    <mergeCell ref="ETF6:ETL6"/>
    <mergeCell ref="ETN6:ETT6"/>
    <mergeCell ref="ETV6:EUB6"/>
    <mergeCell ref="EUD6:EUJ6"/>
    <mergeCell ref="EUL6:EUR6"/>
    <mergeCell ref="EUT6:EUZ6"/>
    <mergeCell ref="FCL6:FCR6"/>
    <mergeCell ref="FCT6:FCZ6"/>
    <mergeCell ref="FDB6:FDH6"/>
    <mergeCell ref="FDJ6:FDP6"/>
    <mergeCell ref="FDR6:FDX6"/>
    <mergeCell ref="FDZ6:FEF6"/>
    <mergeCell ref="FAP6:FAV6"/>
    <mergeCell ref="FAX6:FBD6"/>
    <mergeCell ref="FBF6:FBL6"/>
    <mergeCell ref="FBN6:FBT6"/>
    <mergeCell ref="FBV6:FCB6"/>
    <mergeCell ref="FCD6:FCJ6"/>
    <mergeCell ref="EYT6:EYZ6"/>
    <mergeCell ref="EZB6:EZH6"/>
    <mergeCell ref="EZJ6:EZP6"/>
    <mergeCell ref="EZR6:EZX6"/>
    <mergeCell ref="EZZ6:FAF6"/>
    <mergeCell ref="FAH6:FAN6"/>
    <mergeCell ref="FHZ6:FIF6"/>
    <mergeCell ref="FIH6:FIN6"/>
    <mergeCell ref="FIP6:FIV6"/>
    <mergeCell ref="FIX6:FJD6"/>
    <mergeCell ref="FJF6:FJL6"/>
    <mergeCell ref="FJN6:FJT6"/>
    <mergeCell ref="FGD6:FGJ6"/>
    <mergeCell ref="FGL6:FGR6"/>
    <mergeCell ref="FGT6:FGZ6"/>
    <mergeCell ref="FHB6:FHH6"/>
    <mergeCell ref="FHJ6:FHP6"/>
    <mergeCell ref="FHR6:FHX6"/>
    <mergeCell ref="FEH6:FEN6"/>
    <mergeCell ref="FEP6:FEV6"/>
    <mergeCell ref="FEX6:FFD6"/>
    <mergeCell ref="FFF6:FFL6"/>
    <mergeCell ref="FFN6:FFT6"/>
    <mergeCell ref="FFV6:FGB6"/>
    <mergeCell ref="FNN6:FNT6"/>
    <mergeCell ref="FNV6:FOB6"/>
    <mergeCell ref="FOD6:FOJ6"/>
    <mergeCell ref="FOL6:FOR6"/>
    <mergeCell ref="FOT6:FOZ6"/>
    <mergeCell ref="FPB6:FPH6"/>
    <mergeCell ref="FLR6:FLX6"/>
    <mergeCell ref="FLZ6:FMF6"/>
    <mergeCell ref="FMH6:FMN6"/>
    <mergeCell ref="FMP6:FMV6"/>
    <mergeCell ref="FMX6:FND6"/>
    <mergeCell ref="FNF6:FNL6"/>
    <mergeCell ref="FJV6:FKB6"/>
    <mergeCell ref="FKD6:FKJ6"/>
    <mergeCell ref="FKL6:FKR6"/>
    <mergeCell ref="FKT6:FKZ6"/>
    <mergeCell ref="FLB6:FLH6"/>
    <mergeCell ref="FLJ6:FLP6"/>
    <mergeCell ref="FTB6:FTH6"/>
    <mergeCell ref="FTJ6:FTP6"/>
    <mergeCell ref="FTR6:FTX6"/>
    <mergeCell ref="FTZ6:FUF6"/>
    <mergeCell ref="FUH6:FUN6"/>
    <mergeCell ref="FUP6:FUV6"/>
    <mergeCell ref="FRF6:FRL6"/>
    <mergeCell ref="FRN6:FRT6"/>
    <mergeCell ref="FRV6:FSB6"/>
    <mergeCell ref="FSD6:FSJ6"/>
    <mergeCell ref="FSL6:FSR6"/>
    <mergeCell ref="FST6:FSZ6"/>
    <mergeCell ref="FPJ6:FPP6"/>
    <mergeCell ref="FPR6:FPX6"/>
    <mergeCell ref="FPZ6:FQF6"/>
    <mergeCell ref="FQH6:FQN6"/>
    <mergeCell ref="FQP6:FQV6"/>
    <mergeCell ref="FQX6:FRD6"/>
    <mergeCell ref="FYP6:FYV6"/>
    <mergeCell ref="FYX6:FZD6"/>
    <mergeCell ref="FZF6:FZL6"/>
    <mergeCell ref="FZN6:FZT6"/>
    <mergeCell ref="FZV6:GAB6"/>
    <mergeCell ref="GAD6:GAJ6"/>
    <mergeCell ref="FWT6:FWZ6"/>
    <mergeCell ref="FXB6:FXH6"/>
    <mergeCell ref="FXJ6:FXP6"/>
    <mergeCell ref="FXR6:FXX6"/>
    <mergeCell ref="FXZ6:FYF6"/>
    <mergeCell ref="FYH6:FYN6"/>
    <mergeCell ref="FUX6:FVD6"/>
    <mergeCell ref="FVF6:FVL6"/>
    <mergeCell ref="FVN6:FVT6"/>
    <mergeCell ref="FVV6:FWB6"/>
    <mergeCell ref="FWD6:FWJ6"/>
    <mergeCell ref="FWL6:FWR6"/>
    <mergeCell ref="GED6:GEJ6"/>
    <mergeCell ref="GEL6:GER6"/>
    <mergeCell ref="GET6:GEZ6"/>
    <mergeCell ref="GFB6:GFH6"/>
    <mergeCell ref="GFJ6:GFP6"/>
    <mergeCell ref="GFR6:GFX6"/>
    <mergeCell ref="GCH6:GCN6"/>
    <mergeCell ref="GCP6:GCV6"/>
    <mergeCell ref="GCX6:GDD6"/>
    <mergeCell ref="GDF6:GDL6"/>
    <mergeCell ref="GDN6:GDT6"/>
    <mergeCell ref="GDV6:GEB6"/>
    <mergeCell ref="GAL6:GAR6"/>
    <mergeCell ref="GAT6:GAZ6"/>
    <mergeCell ref="GBB6:GBH6"/>
    <mergeCell ref="GBJ6:GBP6"/>
    <mergeCell ref="GBR6:GBX6"/>
    <mergeCell ref="GBZ6:GCF6"/>
    <mergeCell ref="GJR6:GJX6"/>
    <mergeCell ref="GJZ6:GKF6"/>
    <mergeCell ref="GKH6:GKN6"/>
    <mergeCell ref="GKP6:GKV6"/>
    <mergeCell ref="GKX6:GLD6"/>
    <mergeCell ref="GLF6:GLL6"/>
    <mergeCell ref="GHV6:GIB6"/>
    <mergeCell ref="GID6:GIJ6"/>
    <mergeCell ref="GIL6:GIR6"/>
    <mergeCell ref="GIT6:GIZ6"/>
    <mergeCell ref="GJB6:GJH6"/>
    <mergeCell ref="GJJ6:GJP6"/>
    <mergeCell ref="GFZ6:GGF6"/>
    <mergeCell ref="GGH6:GGN6"/>
    <mergeCell ref="GGP6:GGV6"/>
    <mergeCell ref="GGX6:GHD6"/>
    <mergeCell ref="GHF6:GHL6"/>
    <mergeCell ref="GHN6:GHT6"/>
    <mergeCell ref="GPF6:GPL6"/>
    <mergeCell ref="GPN6:GPT6"/>
    <mergeCell ref="GPV6:GQB6"/>
    <mergeCell ref="GQD6:GQJ6"/>
    <mergeCell ref="GQL6:GQR6"/>
    <mergeCell ref="GQT6:GQZ6"/>
    <mergeCell ref="GNJ6:GNP6"/>
    <mergeCell ref="GNR6:GNX6"/>
    <mergeCell ref="GNZ6:GOF6"/>
    <mergeCell ref="GOH6:GON6"/>
    <mergeCell ref="GOP6:GOV6"/>
    <mergeCell ref="GOX6:GPD6"/>
    <mergeCell ref="GLN6:GLT6"/>
    <mergeCell ref="GLV6:GMB6"/>
    <mergeCell ref="GMD6:GMJ6"/>
    <mergeCell ref="GML6:GMR6"/>
    <mergeCell ref="GMT6:GMZ6"/>
    <mergeCell ref="GNB6:GNH6"/>
    <mergeCell ref="GUT6:GUZ6"/>
    <mergeCell ref="GVB6:GVH6"/>
    <mergeCell ref="GVJ6:GVP6"/>
    <mergeCell ref="GVR6:GVX6"/>
    <mergeCell ref="GVZ6:GWF6"/>
    <mergeCell ref="GWH6:GWN6"/>
    <mergeCell ref="GSX6:GTD6"/>
    <mergeCell ref="GTF6:GTL6"/>
    <mergeCell ref="GTN6:GTT6"/>
    <mergeCell ref="GTV6:GUB6"/>
    <mergeCell ref="GUD6:GUJ6"/>
    <mergeCell ref="GUL6:GUR6"/>
    <mergeCell ref="GRB6:GRH6"/>
    <mergeCell ref="GRJ6:GRP6"/>
    <mergeCell ref="GRR6:GRX6"/>
    <mergeCell ref="GRZ6:GSF6"/>
    <mergeCell ref="GSH6:GSN6"/>
    <mergeCell ref="GSP6:GSV6"/>
    <mergeCell ref="HAH6:HAN6"/>
    <mergeCell ref="HAP6:HAV6"/>
    <mergeCell ref="HAX6:HBD6"/>
    <mergeCell ref="HBF6:HBL6"/>
    <mergeCell ref="HBN6:HBT6"/>
    <mergeCell ref="HBV6:HCB6"/>
    <mergeCell ref="GYL6:GYR6"/>
    <mergeCell ref="GYT6:GYZ6"/>
    <mergeCell ref="GZB6:GZH6"/>
    <mergeCell ref="GZJ6:GZP6"/>
    <mergeCell ref="GZR6:GZX6"/>
    <mergeCell ref="GZZ6:HAF6"/>
    <mergeCell ref="GWP6:GWV6"/>
    <mergeCell ref="GWX6:GXD6"/>
    <mergeCell ref="GXF6:GXL6"/>
    <mergeCell ref="GXN6:GXT6"/>
    <mergeCell ref="GXV6:GYB6"/>
    <mergeCell ref="GYD6:GYJ6"/>
    <mergeCell ref="HFV6:HGB6"/>
    <mergeCell ref="HGD6:HGJ6"/>
    <mergeCell ref="HGL6:HGR6"/>
    <mergeCell ref="HGT6:HGZ6"/>
    <mergeCell ref="HHB6:HHH6"/>
    <mergeCell ref="HHJ6:HHP6"/>
    <mergeCell ref="HDZ6:HEF6"/>
    <mergeCell ref="HEH6:HEN6"/>
    <mergeCell ref="HEP6:HEV6"/>
    <mergeCell ref="HEX6:HFD6"/>
    <mergeCell ref="HFF6:HFL6"/>
    <mergeCell ref="HFN6:HFT6"/>
    <mergeCell ref="HCD6:HCJ6"/>
    <mergeCell ref="HCL6:HCR6"/>
    <mergeCell ref="HCT6:HCZ6"/>
    <mergeCell ref="HDB6:HDH6"/>
    <mergeCell ref="HDJ6:HDP6"/>
    <mergeCell ref="HDR6:HDX6"/>
    <mergeCell ref="HLJ6:HLP6"/>
    <mergeCell ref="HLR6:HLX6"/>
    <mergeCell ref="HLZ6:HMF6"/>
    <mergeCell ref="HMH6:HMN6"/>
    <mergeCell ref="HMP6:HMV6"/>
    <mergeCell ref="HMX6:HND6"/>
    <mergeCell ref="HJN6:HJT6"/>
    <mergeCell ref="HJV6:HKB6"/>
    <mergeCell ref="HKD6:HKJ6"/>
    <mergeCell ref="HKL6:HKR6"/>
    <mergeCell ref="HKT6:HKZ6"/>
    <mergeCell ref="HLB6:HLH6"/>
    <mergeCell ref="HHR6:HHX6"/>
    <mergeCell ref="HHZ6:HIF6"/>
    <mergeCell ref="HIH6:HIN6"/>
    <mergeCell ref="HIP6:HIV6"/>
    <mergeCell ref="HIX6:HJD6"/>
    <mergeCell ref="HJF6:HJL6"/>
    <mergeCell ref="HQX6:HRD6"/>
    <mergeCell ref="HRF6:HRL6"/>
    <mergeCell ref="HRN6:HRT6"/>
    <mergeCell ref="HRV6:HSB6"/>
    <mergeCell ref="HSD6:HSJ6"/>
    <mergeCell ref="HSL6:HSR6"/>
    <mergeCell ref="HPB6:HPH6"/>
    <mergeCell ref="HPJ6:HPP6"/>
    <mergeCell ref="HPR6:HPX6"/>
    <mergeCell ref="HPZ6:HQF6"/>
    <mergeCell ref="HQH6:HQN6"/>
    <mergeCell ref="HQP6:HQV6"/>
    <mergeCell ref="HNF6:HNL6"/>
    <mergeCell ref="HNN6:HNT6"/>
    <mergeCell ref="HNV6:HOB6"/>
    <mergeCell ref="HOD6:HOJ6"/>
    <mergeCell ref="HOL6:HOR6"/>
    <mergeCell ref="HOT6:HOZ6"/>
    <mergeCell ref="HWL6:HWR6"/>
    <mergeCell ref="HWT6:HWZ6"/>
    <mergeCell ref="HXB6:HXH6"/>
    <mergeCell ref="HXJ6:HXP6"/>
    <mergeCell ref="HXR6:HXX6"/>
    <mergeCell ref="HXZ6:HYF6"/>
    <mergeCell ref="HUP6:HUV6"/>
    <mergeCell ref="HUX6:HVD6"/>
    <mergeCell ref="HVF6:HVL6"/>
    <mergeCell ref="HVN6:HVT6"/>
    <mergeCell ref="HVV6:HWB6"/>
    <mergeCell ref="HWD6:HWJ6"/>
    <mergeCell ref="HST6:HSZ6"/>
    <mergeCell ref="HTB6:HTH6"/>
    <mergeCell ref="HTJ6:HTP6"/>
    <mergeCell ref="HTR6:HTX6"/>
    <mergeCell ref="HTZ6:HUF6"/>
    <mergeCell ref="HUH6:HUN6"/>
    <mergeCell ref="IBZ6:ICF6"/>
    <mergeCell ref="ICH6:ICN6"/>
    <mergeCell ref="ICP6:ICV6"/>
    <mergeCell ref="ICX6:IDD6"/>
    <mergeCell ref="IDF6:IDL6"/>
    <mergeCell ref="IDN6:IDT6"/>
    <mergeCell ref="IAD6:IAJ6"/>
    <mergeCell ref="IAL6:IAR6"/>
    <mergeCell ref="IAT6:IAZ6"/>
    <mergeCell ref="IBB6:IBH6"/>
    <mergeCell ref="IBJ6:IBP6"/>
    <mergeCell ref="IBR6:IBX6"/>
    <mergeCell ref="HYH6:HYN6"/>
    <mergeCell ref="HYP6:HYV6"/>
    <mergeCell ref="HYX6:HZD6"/>
    <mergeCell ref="HZF6:HZL6"/>
    <mergeCell ref="HZN6:HZT6"/>
    <mergeCell ref="HZV6:IAB6"/>
    <mergeCell ref="IHN6:IHT6"/>
    <mergeCell ref="IHV6:IIB6"/>
    <mergeCell ref="IID6:IIJ6"/>
    <mergeCell ref="IIL6:IIR6"/>
    <mergeCell ref="IIT6:IIZ6"/>
    <mergeCell ref="IJB6:IJH6"/>
    <mergeCell ref="IFR6:IFX6"/>
    <mergeCell ref="IFZ6:IGF6"/>
    <mergeCell ref="IGH6:IGN6"/>
    <mergeCell ref="IGP6:IGV6"/>
    <mergeCell ref="IGX6:IHD6"/>
    <mergeCell ref="IHF6:IHL6"/>
    <mergeCell ref="IDV6:IEB6"/>
    <mergeCell ref="IED6:IEJ6"/>
    <mergeCell ref="IEL6:IER6"/>
    <mergeCell ref="IET6:IEZ6"/>
    <mergeCell ref="IFB6:IFH6"/>
    <mergeCell ref="IFJ6:IFP6"/>
    <mergeCell ref="INB6:INH6"/>
    <mergeCell ref="INJ6:INP6"/>
    <mergeCell ref="INR6:INX6"/>
    <mergeCell ref="INZ6:IOF6"/>
    <mergeCell ref="IOH6:ION6"/>
    <mergeCell ref="IOP6:IOV6"/>
    <mergeCell ref="ILF6:ILL6"/>
    <mergeCell ref="ILN6:ILT6"/>
    <mergeCell ref="ILV6:IMB6"/>
    <mergeCell ref="IMD6:IMJ6"/>
    <mergeCell ref="IML6:IMR6"/>
    <mergeCell ref="IMT6:IMZ6"/>
    <mergeCell ref="IJJ6:IJP6"/>
    <mergeCell ref="IJR6:IJX6"/>
    <mergeCell ref="IJZ6:IKF6"/>
    <mergeCell ref="IKH6:IKN6"/>
    <mergeCell ref="IKP6:IKV6"/>
    <mergeCell ref="IKX6:ILD6"/>
    <mergeCell ref="ISP6:ISV6"/>
    <mergeCell ref="ISX6:ITD6"/>
    <mergeCell ref="ITF6:ITL6"/>
    <mergeCell ref="ITN6:ITT6"/>
    <mergeCell ref="ITV6:IUB6"/>
    <mergeCell ref="IUD6:IUJ6"/>
    <mergeCell ref="IQT6:IQZ6"/>
    <mergeCell ref="IRB6:IRH6"/>
    <mergeCell ref="IRJ6:IRP6"/>
    <mergeCell ref="IRR6:IRX6"/>
    <mergeCell ref="IRZ6:ISF6"/>
    <mergeCell ref="ISH6:ISN6"/>
    <mergeCell ref="IOX6:IPD6"/>
    <mergeCell ref="IPF6:IPL6"/>
    <mergeCell ref="IPN6:IPT6"/>
    <mergeCell ref="IPV6:IQB6"/>
    <mergeCell ref="IQD6:IQJ6"/>
    <mergeCell ref="IQL6:IQR6"/>
    <mergeCell ref="IYD6:IYJ6"/>
    <mergeCell ref="IYL6:IYR6"/>
    <mergeCell ref="IYT6:IYZ6"/>
    <mergeCell ref="IZB6:IZH6"/>
    <mergeCell ref="IZJ6:IZP6"/>
    <mergeCell ref="IZR6:IZX6"/>
    <mergeCell ref="IWH6:IWN6"/>
    <mergeCell ref="IWP6:IWV6"/>
    <mergeCell ref="IWX6:IXD6"/>
    <mergeCell ref="IXF6:IXL6"/>
    <mergeCell ref="IXN6:IXT6"/>
    <mergeCell ref="IXV6:IYB6"/>
    <mergeCell ref="IUL6:IUR6"/>
    <mergeCell ref="IUT6:IUZ6"/>
    <mergeCell ref="IVB6:IVH6"/>
    <mergeCell ref="IVJ6:IVP6"/>
    <mergeCell ref="IVR6:IVX6"/>
    <mergeCell ref="IVZ6:IWF6"/>
    <mergeCell ref="JDR6:JDX6"/>
    <mergeCell ref="JDZ6:JEF6"/>
    <mergeCell ref="JEH6:JEN6"/>
    <mergeCell ref="JEP6:JEV6"/>
    <mergeCell ref="JEX6:JFD6"/>
    <mergeCell ref="JFF6:JFL6"/>
    <mergeCell ref="JBV6:JCB6"/>
    <mergeCell ref="JCD6:JCJ6"/>
    <mergeCell ref="JCL6:JCR6"/>
    <mergeCell ref="JCT6:JCZ6"/>
    <mergeCell ref="JDB6:JDH6"/>
    <mergeCell ref="JDJ6:JDP6"/>
    <mergeCell ref="IZZ6:JAF6"/>
    <mergeCell ref="JAH6:JAN6"/>
    <mergeCell ref="JAP6:JAV6"/>
    <mergeCell ref="JAX6:JBD6"/>
    <mergeCell ref="JBF6:JBL6"/>
    <mergeCell ref="JBN6:JBT6"/>
    <mergeCell ref="JJF6:JJL6"/>
    <mergeCell ref="JJN6:JJT6"/>
    <mergeCell ref="JJV6:JKB6"/>
    <mergeCell ref="JKD6:JKJ6"/>
    <mergeCell ref="JKL6:JKR6"/>
    <mergeCell ref="JKT6:JKZ6"/>
    <mergeCell ref="JHJ6:JHP6"/>
    <mergeCell ref="JHR6:JHX6"/>
    <mergeCell ref="JHZ6:JIF6"/>
    <mergeCell ref="JIH6:JIN6"/>
    <mergeCell ref="JIP6:JIV6"/>
    <mergeCell ref="JIX6:JJD6"/>
    <mergeCell ref="JFN6:JFT6"/>
    <mergeCell ref="JFV6:JGB6"/>
    <mergeCell ref="JGD6:JGJ6"/>
    <mergeCell ref="JGL6:JGR6"/>
    <mergeCell ref="JGT6:JGZ6"/>
    <mergeCell ref="JHB6:JHH6"/>
    <mergeCell ref="JOT6:JOZ6"/>
    <mergeCell ref="JPB6:JPH6"/>
    <mergeCell ref="JPJ6:JPP6"/>
    <mergeCell ref="JPR6:JPX6"/>
    <mergeCell ref="JPZ6:JQF6"/>
    <mergeCell ref="JQH6:JQN6"/>
    <mergeCell ref="JMX6:JND6"/>
    <mergeCell ref="JNF6:JNL6"/>
    <mergeCell ref="JNN6:JNT6"/>
    <mergeCell ref="JNV6:JOB6"/>
    <mergeCell ref="JOD6:JOJ6"/>
    <mergeCell ref="JOL6:JOR6"/>
    <mergeCell ref="JLB6:JLH6"/>
    <mergeCell ref="JLJ6:JLP6"/>
    <mergeCell ref="JLR6:JLX6"/>
    <mergeCell ref="JLZ6:JMF6"/>
    <mergeCell ref="JMH6:JMN6"/>
    <mergeCell ref="JMP6:JMV6"/>
    <mergeCell ref="JUH6:JUN6"/>
    <mergeCell ref="JUP6:JUV6"/>
    <mergeCell ref="JUX6:JVD6"/>
    <mergeCell ref="JVF6:JVL6"/>
    <mergeCell ref="JVN6:JVT6"/>
    <mergeCell ref="JVV6:JWB6"/>
    <mergeCell ref="JSL6:JSR6"/>
    <mergeCell ref="JST6:JSZ6"/>
    <mergeCell ref="JTB6:JTH6"/>
    <mergeCell ref="JTJ6:JTP6"/>
    <mergeCell ref="JTR6:JTX6"/>
    <mergeCell ref="JTZ6:JUF6"/>
    <mergeCell ref="JQP6:JQV6"/>
    <mergeCell ref="JQX6:JRD6"/>
    <mergeCell ref="JRF6:JRL6"/>
    <mergeCell ref="JRN6:JRT6"/>
    <mergeCell ref="JRV6:JSB6"/>
    <mergeCell ref="JSD6:JSJ6"/>
    <mergeCell ref="JZV6:KAB6"/>
    <mergeCell ref="KAD6:KAJ6"/>
    <mergeCell ref="KAL6:KAR6"/>
    <mergeCell ref="KAT6:KAZ6"/>
    <mergeCell ref="KBB6:KBH6"/>
    <mergeCell ref="KBJ6:KBP6"/>
    <mergeCell ref="JXZ6:JYF6"/>
    <mergeCell ref="JYH6:JYN6"/>
    <mergeCell ref="JYP6:JYV6"/>
    <mergeCell ref="JYX6:JZD6"/>
    <mergeCell ref="JZF6:JZL6"/>
    <mergeCell ref="JZN6:JZT6"/>
    <mergeCell ref="JWD6:JWJ6"/>
    <mergeCell ref="JWL6:JWR6"/>
    <mergeCell ref="JWT6:JWZ6"/>
    <mergeCell ref="JXB6:JXH6"/>
    <mergeCell ref="JXJ6:JXP6"/>
    <mergeCell ref="JXR6:JXX6"/>
    <mergeCell ref="KFJ6:KFP6"/>
    <mergeCell ref="KFR6:KFX6"/>
    <mergeCell ref="KFZ6:KGF6"/>
    <mergeCell ref="KGH6:KGN6"/>
    <mergeCell ref="KGP6:KGV6"/>
    <mergeCell ref="KGX6:KHD6"/>
    <mergeCell ref="KDN6:KDT6"/>
    <mergeCell ref="KDV6:KEB6"/>
    <mergeCell ref="KED6:KEJ6"/>
    <mergeCell ref="KEL6:KER6"/>
    <mergeCell ref="KET6:KEZ6"/>
    <mergeCell ref="KFB6:KFH6"/>
    <mergeCell ref="KBR6:KBX6"/>
    <mergeCell ref="KBZ6:KCF6"/>
    <mergeCell ref="KCH6:KCN6"/>
    <mergeCell ref="KCP6:KCV6"/>
    <mergeCell ref="KCX6:KDD6"/>
    <mergeCell ref="KDF6:KDL6"/>
    <mergeCell ref="KKX6:KLD6"/>
    <mergeCell ref="KLF6:KLL6"/>
    <mergeCell ref="KLN6:KLT6"/>
    <mergeCell ref="KLV6:KMB6"/>
    <mergeCell ref="KMD6:KMJ6"/>
    <mergeCell ref="KML6:KMR6"/>
    <mergeCell ref="KJB6:KJH6"/>
    <mergeCell ref="KJJ6:KJP6"/>
    <mergeCell ref="KJR6:KJX6"/>
    <mergeCell ref="KJZ6:KKF6"/>
    <mergeCell ref="KKH6:KKN6"/>
    <mergeCell ref="KKP6:KKV6"/>
    <mergeCell ref="KHF6:KHL6"/>
    <mergeCell ref="KHN6:KHT6"/>
    <mergeCell ref="KHV6:KIB6"/>
    <mergeCell ref="KID6:KIJ6"/>
    <mergeCell ref="KIL6:KIR6"/>
    <mergeCell ref="KIT6:KIZ6"/>
    <mergeCell ref="KQL6:KQR6"/>
    <mergeCell ref="KQT6:KQZ6"/>
    <mergeCell ref="KRB6:KRH6"/>
    <mergeCell ref="KRJ6:KRP6"/>
    <mergeCell ref="KRR6:KRX6"/>
    <mergeCell ref="KRZ6:KSF6"/>
    <mergeCell ref="KOP6:KOV6"/>
    <mergeCell ref="KOX6:KPD6"/>
    <mergeCell ref="KPF6:KPL6"/>
    <mergeCell ref="KPN6:KPT6"/>
    <mergeCell ref="KPV6:KQB6"/>
    <mergeCell ref="KQD6:KQJ6"/>
    <mergeCell ref="KMT6:KMZ6"/>
    <mergeCell ref="KNB6:KNH6"/>
    <mergeCell ref="KNJ6:KNP6"/>
    <mergeCell ref="KNR6:KNX6"/>
    <mergeCell ref="KNZ6:KOF6"/>
    <mergeCell ref="KOH6:KON6"/>
    <mergeCell ref="KVZ6:KWF6"/>
    <mergeCell ref="KWH6:KWN6"/>
    <mergeCell ref="KWP6:KWV6"/>
    <mergeCell ref="KWX6:KXD6"/>
    <mergeCell ref="KXF6:KXL6"/>
    <mergeCell ref="KXN6:KXT6"/>
    <mergeCell ref="KUD6:KUJ6"/>
    <mergeCell ref="KUL6:KUR6"/>
    <mergeCell ref="KUT6:KUZ6"/>
    <mergeCell ref="KVB6:KVH6"/>
    <mergeCell ref="KVJ6:KVP6"/>
    <mergeCell ref="KVR6:KVX6"/>
    <mergeCell ref="KSH6:KSN6"/>
    <mergeCell ref="KSP6:KSV6"/>
    <mergeCell ref="KSX6:KTD6"/>
    <mergeCell ref="KTF6:KTL6"/>
    <mergeCell ref="KTN6:KTT6"/>
    <mergeCell ref="KTV6:KUB6"/>
    <mergeCell ref="LBN6:LBT6"/>
    <mergeCell ref="LBV6:LCB6"/>
    <mergeCell ref="LCD6:LCJ6"/>
    <mergeCell ref="LCL6:LCR6"/>
    <mergeCell ref="LCT6:LCZ6"/>
    <mergeCell ref="LDB6:LDH6"/>
    <mergeCell ref="KZR6:KZX6"/>
    <mergeCell ref="KZZ6:LAF6"/>
    <mergeCell ref="LAH6:LAN6"/>
    <mergeCell ref="LAP6:LAV6"/>
    <mergeCell ref="LAX6:LBD6"/>
    <mergeCell ref="LBF6:LBL6"/>
    <mergeCell ref="KXV6:KYB6"/>
    <mergeCell ref="KYD6:KYJ6"/>
    <mergeCell ref="KYL6:KYR6"/>
    <mergeCell ref="KYT6:KYZ6"/>
    <mergeCell ref="KZB6:KZH6"/>
    <mergeCell ref="KZJ6:KZP6"/>
    <mergeCell ref="LHB6:LHH6"/>
    <mergeCell ref="LHJ6:LHP6"/>
    <mergeCell ref="LHR6:LHX6"/>
    <mergeCell ref="LHZ6:LIF6"/>
    <mergeCell ref="LIH6:LIN6"/>
    <mergeCell ref="LIP6:LIV6"/>
    <mergeCell ref="LFF6:LFL6"/>
    <mergeCell ref="LFN6:LFT6"/>
    <mergeCell ref="LFV6:LGB6"/>
    <mergeCell ref="LGD6:LGJ6"/>
    <mergeCell ref="LGL6:LGR6"/>
    <mergeCell ref="LGT6:LGZ6"/>
    <mergeCell ref="LDJ6:LDP6"/>
    <mergeCell ref="LDR6:LDX6"/>
    <mergeCell ref="LDZ6:LEF6"/>
    <mergeCell ref="LEH6:LEN6"/>
    <mergeCell ref="LEP6:LEV6"/>
    <mergeCell ref="LEX6:LFD6"/>
    <mergeCell ref="LMP6:LMV6"/>
    <mergeCell ref="LMX6:LND6"/>
    <mergeCell ref="LNF6:LNL6"/>
    <mergeCell ref="LNN6:LNT6"/>
    <mergeCell ref="LNV6:LOB6"/>
    <mergeCell ref="LOD6:LOJ6"/>
    <mergeCell ref="LKT6:LKZ6"/>
    <mergeCell ref="LLB6:LLH6"/>
    <mergeCell ref="LLJ6:LLP6"/>
    <mergeCell ref="LLR6:LLX6"/>
    <mergeCell ref="LLZ6:LMF6"/>
    <mergeCell ref="LMH6:LMN6"/>
    <mergeCell ref="LIX6:LJD6"/>
    <mergeCell ref="LJF6:LJL6"/>
    <mergeCell ref="LJN6:LJT6"/>
    <mergeCell ref="LJV6:LKB6"/>
    <mergeCell ref="LKD6:LKJ6"/>
    <mergeCell ref="LKL6:LKR6"/>
    <mergeCell ref="LSD6:LSJ6"/>
    <mergeCell ref="LSL6:LSR6"/>
    <mergeCell ref="LST6:LSZ6"/>
    <mergeCell ref="LTB6:LTH6"/>
    <mergeCell ref="LTJ6:LTP6"/>
    <mergeCell ref="LTR6:LTX6"/>
    <mergeCell ref="LQH6:LQN6"/>
    <mergeCell ref="LQP6:LQV6"/>
    <mergeCell ref="LQX6:LRD6"/>
    <mergeCell ref="LRF6:LRL6"/>
    <mergeCell ref="LRN6:LRT6"/>
    <mergeCell ref="LRV6:LSB6"/>
    <mergeCell ref="LOL6:LOR6"/>
    <mergeCell ref="LOT6:LOZ6"/>
    <mergeCell ref="LPB6:LPH6"/>
    <mergeCell ref="LPJ6:LPP6"/>
    <mergeCell ref="LPR6:LPX6"/>
    <mergeCell ref="LPZ6:LQF6"/>
    <mergeCell ref="LXR6:LXX6"/>
    <mergeCell ref="LXZ6:LYF6"/>
    <mergeCell ref="LYH6:LYN6"/>
    <mergeCell ref="LYP6:LYV6"/>
    <mergeCell ref="LYX6:LZD6"/>
    <mergeCell ref="LZF6:LZL6"/>
    <mergeCell ref="LVV6:LWB6"/>
    <mergeCell ref="LWD6:LWJ6"/>
    <mergeCell ref="LWL6:LWR6"/>
    <mergeCell ref="LWT6:LWZ6"/>
    <mergeCell ref="LXB6:LXH6"/>
    <mergeCell ref="LXJ6:LXP6"/>
    <mergeCell ref="LTZ6:LUF6"/>
    <mergeCell ref="LUH6:LUN6"/>
    <mergeCell ref="LUP6:LUV6"/>
    <mergeCell ref="LUX6:LVD6"/>
    <mergeCell ref="LVF6:LVL6"/>
    <mergeCell ref="LVN6:LVT6"/>
    <mergeCell ref="MDF6:MDL6"/>
    <mergeCell ref="MDN6:MDT6"/>
    <mergeCell ref="MDV6:MEB6"/>
    <mergeCell ref="MED6:MEJ6"/>
    <mergeCell ref="MEL6:MER6"/>
    <mergeCell ref="MET6:MEZ6"/>
    <mergeCell ref="MBJ6:MBP6"/>
    <mergeCell ref="MBR6:MBX6"/>
    <mergeCell ref="MBZ6:MCF6"/>
    <mergeCell ref="MCH6:MCN6"/>
    <mergeCell ref="MCP6:MCV6"/>
    <mergeCell ref="MCX6:MDD6"/>
    <mergeCell ref="LZN6:LZT6"/>
    <mergeCell ref="LZV6:MAB6"/>
    <mergeCell ref="MAD6:MAJ6"/>
    <mergeCell ref="MAL6:MAR6"/>
    <mergeCell ref="MAT6:MAZ6"/>
    <mergeCell ref="MBB6:MBH6"/>
    <mergeCell ref="MIT6:MIZ6"/>
    <mergeCell ref="MJB6:MJH6"/>
    <mergeCell ref="MJJ6:MJP6"/>
    <mergeCell ref="MJR6:MJX6"/>
    <mergeCell ref="MJZ6:MKF6"/>
    <mergeCell ref="MKH6:MKN6"/>
    <mergeCell ref="MGX6:MHD6"/>
    <mergeCell ref="MHF6:MHL6"/>
    <mergeCell ref="MHN6:MHT6"/>
    <mergeCell ref="MHV6:MIB6"/>
    <mergeCell ref="MID6:MIJ6"/>
    <mergeCell ref="MIL6:MIR6"/>
    <mergeCell ref="MFB6:MFH6"/>
    <mergeCell ref="MFJ6:MFP6"/>
    <mergeCell ref="MFR6:MFX6"/>
    <mergeCell ref="MFZ6:MGF6"/>
    <mergeCell ref="MGH6:MGN6"/>
    <mergeCell ref="MGP6:MGV6"/>
    <mergeCell ref="MOH6:MON6"/>
    <mergeCell ref="MOP6:MOV6"/>
    <mergeCell ref="MOX6:MPD6"/>
    <mergeCell ref="MPF6:MPL6"/>
    <mergeCell ref="MPN6:MPT6"/>
    <mergeCell ref="MPV6:MQB6"/>
    <mergeCell ref="MML6:MMR6"/>
    <mergeCell ref="MMT6:MMZ6"/>
    <mergeCell ref="MNB6:MNH6"/>
    <mergeCell ref="MNJ6:MNP6"/>
    <mergeCell ref="MNR6:MNX6"/>
    <mergeCell ref="MNZ6:MOF6"/>
    <mergeCell ref="MKP6:MKV6"/>
    <mergeCell ref="MKX6:MLD6"/>
    <mergeCell ref="MLF6:MLL6"/>
    <mergeCell ref="MLN6:MLT6"/>
    <mergeCell ref="MLV6:MMB6"/>
    <mergeCell ref="MMD6:MMJ6"/>
    <mergeCell ref="MTV6:MUB6"/>
    <mergeCell ref="MUD6:MUJ6"/>
    <mergeCell ref="MUL6:MUR6"/>
    <mergeCell ref="MUT6:MUZ6"/>
    <mergeCell ref="MVB6:MVH6"/>
    <mergeCell ref="MVJ6:MVP6"/>
    <mergeCell ref="MRZ6:MSF6"/>
    <mergeCell ref="MSH6:MSN6"/>
    <mergeCell ref="MSP6:MSV6"/>
    <mergeCell ref="MSX6:MTD6"/>
    <mergeCell ref="MTF6:MTL6"/>
    <mergeCell ref="MTN6:MTT6"/>
    <mergeCell ref="MQD6:MQJ6"/>
    <mergeCell ref="MQL6:MQR6"/>
    <mergeCell ref="MQT6:MQZ6"/>
    <mergeCell ref="MRB6:MRH6"/>
    <mergeCell ref="MRJ6:MRP6"/>
    <mergeCell ref="MRR6:MRX6"/>
    <mergeCell ref="MZJ6:MZP6"/>
    <mergeCell ref="MZR6:MZX6"/>
    <mergeCell ref="MZZ6:NAF6"/>
    <mergeCell ref="NAH6:NAN6"/>
    <mergeCell ref="NAP6:NAV6"/>
    <mergeCell ref="NAX6:NBD6"/>
    <mergeCell ref="MXN6:MXT6"/>
    <mergeCell ref="MXV6:MYB6"/>
    <mergeCell ref="MYD6:MYJ6"/>
    <mergeCell ref="MYL6:MYR6"/>
    <mergeCell ref="MYT6:MYZ6"/>
    <mergeCell ref="MZB6:MZH6"/>
    <mergeCell ref="MVR6:MVX6"/>
    <mergeCell ref="MVZ6:MWF6"/>
    <mergeCell ref="MWH6:MWN6"/>
    <mergeCell ref="MWP6:MWV6"/>
    <mergeCell ref="MWX6:MXD6"/>
    <mergeCell ref="MXF6:MXL6"/>
    <mergeCell ref="NEX6:NFD6"/>
    <mergeCell ref="NFF6:NFL6"/>
    <mergeCell ref="NFN6:NFT6"/>
    <mergeCell ref="NFV6:NGB6"/>
    <mergeCell ref="NGD6:NGJ6"/>
    <mergeCell ref="NGL6:NGR6"/>
    <mergeCell ref="NDB6:NDH6"/>
    <mergeCell ref="NDJ6:NDP6"/>
    <mergeCell ref="NDR6:NDX6"/>
    <mergeCell ref="NDZ6:NEF6"/>
    <mergeCell ref="NEH6:NEN6"/>
    <mergeCell ref="NEP6:NEV6"/>
    <mergeCell ref="NBF6:NBL6"/>
    <mergeCell ref="NBN6:NBT6"/>
    <mergeCell ref="NBV6:NCB6"/>
    <mergeCell ref="NCD6:NCJ6"/>
    <mergeCell ref="NCL6:NCR6"/>
    <mergeCell ref="NCT6:NCZ6"/>
    <mergeCell ref="NKL6:NKR6"/>
    <mergeCell ref="NKT6:NKZ6"/>
    <mergeCell ref="NLB6:NLH6"/>
    <mergeCell ref="NLJ6:NLP6"/>
    <mergeCell ref="NLR6:NLX6"/>
    <mergeCell ref="NLZ6:NMF6"/>
    <mergeCell ref="NIP6:NIV6"/>
    <mergeCell ref="NIX6:NJD6"/>
    <mergeCell ref="NJF6:NJL6"/>
    <mergeCell ref="NJN6:NJT6"/>
    <mergeCell ref="NJV6:NKB6"/>
    <mergeCell ref="NKD6:NKJ6"/>
    <mergeCell ref="NGT6:NGZ6"/>
    <mergeCell ref="NHB6:NHH6"/>
    <mergeCell ref="NHJ6:NHP6"/>
    <mergeCell ref="NHR6:NHX6"/>
    <mergeCell ref="NHZ6:NIF6"/>
    <mergeCell ref="NIH6:NIN6"/>
    <mergeCell ref="NPZ6:NQF6"/>
    <mergeCell ref="NQH6:NQN6"/>
    <mergeCell ref="NQP6:NQV6"/>
    <mergeCell ref="NQX6:NRD6"/>
    <mergeCell ref="NRF6:NRL6"/>
    <mergeCell ref="NRN6:NRT6"/>
    <mergeCell ref="NOD6:NOJ6"/>
    <mergeCell ref="NOL6:NOR6"/>
    <mergeCell ref="NOT6:NOZ6"/>
    <mergeCell ref="NPB6:NPH6"/>
    <mergeCell ref="NPJ6:NPP6"/>
    <mergeCell ref="NPR6:NPX6"/>
    <mergeCell ref="NMH6:NMN6"/>
    <mergeCell ref="NMP6:NMV6"/>
    <mergeCell ref="NMX6:NND6"/>
    <mergeCell ref="NNF6:NNL6"/>
    <mergeCell ref="NNN6:NNT6"/>
    <mergeCell ref="NNV6:NOB6"/>
    <mergeCell ref="NVN6:NVT6"/>
    <mergeCell ref="NVV6:NWB6"/>
    <mergeCell ref="NWD6:NWJ6"/>
    <mergeCell ref="NWL6:NWR6"/>
    <mergeCell ref="NWT6:NWZ6"/>
    <mergeCell ref="NXB6:NXH6"/>
    <mergeCell ref="NTR6:NTX6"/>
    <mergeCell ref="NTZ6:NUF6"/>
    <mergeCell ref="NUH6:NUN6"/>
    <mergeCell ref="NUP6:NUV6"/>
    <mergeCell ref="NUX6:NVD6"/>
    <mergeCell ref="NVF6:NVL6"/>
    <mergeCell ref="NRV6:NSB6"/>
    <mergeCell ref="NSD6:NSJ6"/>
    <mergeCell ref="NSL6:NSR6"/>
    <mergeCell ref="NST6:NSZ6"/>
    <mergeCell ref="NTB6:NTH6"/>
    <mergeCell ref="NTJ6:NTP6"/>
    <mergeCell ref="OBB6:OBH6"/>
    <mergeCell ref="OBJ6:OBP6"/>
    <mergeCell ref="OBR6:OBX6"/>
    <mergeCell ref="OBZ6:OCF6"/>
    <mergeCell ref="OCH6:OCN6"/>
    <mergeCell ref="OCP6:OCV6"/>
    <mergeCell ref="NZF6:NZL6"/>
    <mergeCell ref="NZN6:NZT6"/>
    <mergeCell ref="NZV6:OAB6"/>
    <mergeCell ref="OAD6:OAJ6"/>
    <mergeCell ref="OAL6:OAR6"/>
    <mergeCell ref="OAT6:OAZ6"/>
    <mergeCell ref="NXJ6:NXP6"/>
    <mergeCell ref="NXR6:NXX6"/>
    <mergeCell ref="NXZ6:NYF6"/>
    <mergeCell ref="NYH6:NYN6"/>
    <mergeCell ref="NYP6:NYV6"/>
    <mergeCell ref="NYX6:NZD6"/>
    <mergeCell ref="OGP6:OGV6"/>
    <mergeCell ref="OGX6:OHD6"/>
    <mergeCell ref="OHF6:OHL6"/>
    <mergeCell ref="OHN6:OHT6"/>
    <mergeCell ref="OHV6:OIB6"/>
    <mergeCell ref="OID6:OIJ6"/>
    <mergeCell ref="OET6:OEZ6"/>
    <mergeCell ref="OFB6:OFH6"/>
    <mergeCell ref="OFJ6:OFP6"/>
    <mergeCell ref="OFR6:OFX6"/>
    <mergeCell ref="OFZ6:OGF6"/>
    <mergeCell ref="OGH6:OGN6"/>
    <mergeCell ref="OCX6:ODD6"/>
    <mergeCell ref="ODF6:ODL6"/>
    <mergeCell ref="ODN6:ODT6"/>
    <mergeCell ref="ODV6:OEB6"/>
    <mergeCell ref="OED6:OEJ6"/>
    <mergeCell ref="OEL6:OER6"/>
    <mergeCell ref="OMD6:OMJ6"/>
    <mergeCell ref="OML6:OMR6"/>
    <mergeCell ref="OMT6:OMZ6"/>
    <mergeCell ref="ONB6:ONH6"/>
    <mergeCell ref="ONJ6:ONP6"/>
    <mergeCell ref="ONR6:ONX6"/>
    <mergeCell ref="OKH6:OKN6"/>
    <mergeCell ref="OKP6:OKV6"/>
    <mergeCell ref="OKX6:OLD6"/>
    <mergeCell ref="OLF6:OLL6"/>
    <mergeCell ref="OLN6:OLT6"/>
    <mergeCell ref="OLV6:OMB6"/>
    <mergeCell ref="OIL6:OIR6"/>
    <mergeCell ref="OIT6:OIZ6"/>
    <mergeCell ref="OJB6:OJH6"/>
    <mergeCell ref="OJJ6:OJP6"/>
    <mergeCell ref="OJR6:OJX6"/>
    <mergeCell ref="OJZ6:OKF6"/>
    <mergeCell ref="ORR6:ORX6"/>
    <mergeCell ref="ORZ6:OSF6"/>
    <mergeCell ref="OSH6:OSN6"/>
    <mergeCell ref="OSP6:OSV6"/>
    <mergeCell ref="OSX6:OTD6"/>
    <mergeCell ref="OTF6:OTL6"/>
    <mergeCell ref="OPV6:OQB6"/>
    <mergeCell ref="OQD6:OQJ6"/>
    <mergeCell ref="OQL6:OQR6"/>
    <mergeCell ref="OQT6:OQZ6"/>
    <mergeCell ref="ORB6:ORH6"/>
    <mergeCell ref="ORJ6:ORP6"/>
    <mergeCell ref="ONZ6:OOF6"/>
    <mergeCell ref="OOH6:OON6"/>
    <mergeCell ref="OOP6:OOV6"/>
    <mergeCell ref="OOX6:OPD6"/>
    <mergeCell ref="OPF6:OPL6"/>
    <mergeCell ref="OPN6:OPT6"/>
    <mergeCell ref="OXF6:OXL6"/>
    <mergeCell ref="OXN6:OXT6"/>
    <mergeCell ref="OXV6:OYB6"/>
    <mergeCell ref="OYD6:OYJ6"/>
    <mergeCell ref="OYL6:OYR6"/>
    <mergeCell ref="OYT6:OYZ6"/>
    <mergeCell ref="OVJ6:OVP6"/>
    <mergeCell ref="OVR6:OVX6"/>
    <mergeCell ref="OVZ6:OWF6"/>
    <mergeCell ref="OWH6:OWN6"/>
    <mergeCell ref="OWP6:OWV6"/>
    <mergeCell ref="OWX6:OXD6"/>
    <mergeCell ref="OTN6:OTT6"/>
    <mergeCell ref="OTV6:OUB6"/>
    <mergeCell ref="OUD6:OUJ6"/>
    <mergeCell ref="OUL6:OUR6"/>
    <mergeCell ref="OUT6:OUZ6"/>
    <mergeCell ref="OVB6:OVH6"/>
    <mergeCell ref="PCT6:PCZ6"/>
    <mergeCell ref="PDB6:PDH6"/>
    <mergeCell ref="PDJ6:PDP6"/>
    <mergeCell ref="PDR6:PDX6"/>
    <mergeCell ref="PDZ6:PEF6"/>
    <mergeCell ref="PEH6:PEN6"/>
    <mergeCell ref="PAX6:PBD6"/>
    <mergeCell ref="PBF6:PBL6"/>
    <mergeCell ref="PBN6:PBT6"/>
    <mergeCell ref="PBV6:PCB6"/>
    <mergeCell ref="PCD6:PCJ6"/>
    <mergeCell ref="PCL6:PCR6"/>
    <mergeCell ref="OZB6:OZH6"/>
    <mergeCell ref="OZJ6:OZP6"/>
    <mergeCell ref="OZR6:OZX6"/>
    <mergeCell ref="OZZ6:PAF6"/>
    <mergeCell ref="PAH6:PAN6"/>
    <mergeCell ref="PAP6:PAV6"/>
    <mergeCell ref="PIH6:PIN6"/>
    <mergeCell ref="PIP6:PIV6"/>
    <mergeCell ref="PIX6:PJD6"/>
    <mergeCell ref="PJF6:PJL6"/>
    <mergeCell ref="PJN6:PJT6"/>
    <mergeCell ref="PJV6:PKB6"/>
    <mergeCell ref="PGL6:PGR6"/>
    <mergeCell ref="PGT6:PGZ6"/>
    <mergeCell ref="PHB6:PHH6"/>
    <mergeCell ref="PHJ6:PHP6"/>
    <mergeCell ref="PHR6:PHX6"/>
    <mergeCell ref="PHZ6:PIF6"/>
    <mergeCell ref="PEP6:PEV6"/>
    <mergeCell ref="PEX6:PFD6"/>
    <mergeCell ref="PFF6:PFL6"/>
    <mergeCell ref="PFN6:PFT6"/>
    <mergeCell ref="PFV6:PGB6"/>
    <mergeCell ref="PGD6:PGJ6"/>
    <mergeCell ref="PNV6:POB6"/>
    <mergeCell ref="POD6:POJ6"/>
    <mergeCell ref="POL6:POR6"/>
    <mergeCell ref="POT6:POZ6"/>
    <mergeCell ref="PPB6:PPH6"/>
    <mergeCell ref="PPJ6:PPP6"/>
    <mergeCell ref="PLZ6:PMF6"/>
    <mergeCell ref="PMH6:PMN6"/>
    <mergeCell ref="PMP6:PMV6"/>
    <mergeCell ref="PMX6:PND6"/>
    <mergeCell ref="PNF6:PNL6"/>
    <mergeCell ref="PNN6:PNT6"/>
    <mergeCell ref="PKD6:PKJ6"/>
    <mergeCell ref="PKL6:PKR6"/>
    <mergeCell ref="PKT6:PKZ6"/>
    <mergeCell ref="PLB6:PLH6"/>
    <mergeCell ref="PLJ6:PLP6"/>
    <mergeCell ref="PLR6:PLX6"/>
    <mergeCell ref="PTJ6:PTP6"/>
    <mergeCell ref="PTR6:PTX6"/>
    <mergeCell ref="PTZ6:PUF6"/>
    <mergeCell ref="PUH6:PUN6"/>
    <mergeCell ref="PUP6:PUV6"/>
    <mergeCell ref="PUX6:PVD6"/>
    <mergeCell ref="PRN6:PRT6"/>
    <mergeCell ref="PRV6:PSB6"/>
    <mergeCell ref="PSD6:PSJ6"/>
    <mergeCell ref="PSL6:PSR6"/>
    <mergeCell ref="PST6:PSZ6"/>
    <mergeCell ref="PTB6:PTH6"/>
    <mergeCell ref="PPR6:PPX6"/>
    <mergeCell ref="PPZ6:PQF6"/>
    <mergeCell ref="PQH6:PQN6"/>
    <mergeCell ref="PQP6:PQV6"/>
    <mergeCell ref="PQX6:PRD6"/>
    <mergeCell ref="PRF6:PRL6"/>
    <mergeCell ref="PYX6:PZD6"/>
    <mergeCell ref="PZF6:PZL6"/>
    <mergeCell ref="PZN6:PZT6"/>
    <mergeCell ref="PZV6:QAB6"/>
    <mergeCell ref="QAD6:QAJ6"/>
    <mergeCell ref="QAL6:QAR6"/>
    <mergeCell ref="PXB6:PXH6"/>
    <mergeCell ref="PXJ6:PXP6"/>
    <mergeCell ref="PXR6:PXX6"/>
    <mergeCell ref="PXZ6:PYF6"/>
    <mergeCell ref="PYH6:PYN6"/>
    <mergeCell ref="PYP6:PYV6"/>
    <mergeCell ref="PVF6:PVL6"/>
    <mergeCell ref="PVN6:PVT6"/>
    <mergeCell ref="PVV6:PWB6"/>
    <mergeCell ref="PWD6:PWJ6"/>
    <mergeCell ref="PWL6:PWR6"/>
    <mergeCell ref="PWT6:PWZ6"/>
    <mergeCell ref="QEL6:QER6"/>
    <mergeCell ref="QET6:QEZ6"/>
    <mergeCell ref="QFB6:QFH6"/>
    <mergeCell ref="QFJ6:QFP6"/>
    <mergeCell ref="QFR6:QFX6"/>
    <mergeCell ref="QFZ6:QGF6"/>
    <mergeCell ref="QCP6:QCV6"/>
    <mergeCell ref="QCX6:QDD6"/>
    <mergeCell ref="QDF6:QDL6"/>
    <mergeCell ref="QDN6:QDT6"/>
    <mergeCell ref="QDV6:QEB6"/>
    <mergeCell ref="QED6:QEJ6"/>
    <mergeCell ref="QAT6:QAZ6"/>
    <mergeCell ref="QBB6:QBH6"/>
    <mergeCell ref="QBJ6:QBP6"/>
    <mergeCell ref="QBR6:QBX6"/>
    <mergeCell ref="QBZ6:QCF6"/>
    <mergeCell ref="QCH6:QCN6"/>
    <mergeCell ref="QJZ6:QKF6"/>
    <mergeCell ref="QKH6:QKN6"/>
    <mergeCell ref="QKP6:QKV6"/>
    <mergeCell ref="QKX6:QLD6"/>
    <mergeCell ref="QLF6:QLL6"/>
    <mergeCell ref="QLN6:QLT6"/>
    <mergeCell ref="QID6:QIJ6"/>
    <mergeCell ref="QIL6:QIR6"/>
    <mergeCell ref="QIT6:QIZ6"/>
    <mergeCell ref="QJB6:QJH6"/>
    <mergeCell ref="QJJ6:QJP6"/>
    <mergeCell ref="QJR6:QJX6"/>
    <mergeCell ref="QGH6:QGN6"/>
    <mergeCell ref="QGP6:QGV6"/>
    <mergeCell ref="QGX6:QHD6"/>
    <mergeCell ref="QHF6:QHL6"/>
    <mergeCell ref="QHN6:QHT6"/>
    <mergeCell ref="QHV6:QIB6"/>
    <mergeCell ref="QPN6:QPT6"/>
    <mergeCell ref="QPV6:QQB6"/>
    <mergeCell ref="QQD6:QQJ6"/>
    <mergeCell ref="QQL6:QQR6"/>
    <mergeCell ref="QQT6:QQZ6"/>
    <mergeCell ref="QRB6:QRH6"/>
    <mergeCell ref="QNR6:QNX6"/>
    <mergeCell ref="QNZ6:QOF6"/>
    <mergeCell ref="QOH6:QON6"/>
    <mergeCell ref="QOP6:QOV6"/>
    <mergeCell ref="QOX6:QPD6"/>
    <mergeCell ref="QPF6:QPL6"/>
    <mergeCell ref="QLV6:QMB6"/>
    <mergeCell ref="QMD6:QMJ6"/>
    <mergeCell ref="QML6:QMR6"/>
    <mergeCell ref="QMT6:QMZ6"/>
    <mergeCell ref="QNB6:QNH6"/>
    <mergeCell ref="QNJ6:QNP6"/>
    <mergeCell ref="QVB6:QVH6"/>
    <mergeCell ref="QVJ6:QVP6"/>
    <mergeCell ref="QVR6:QVX6"/>
    <mergeCell ref="QVZ6:QWF6"/>
    <mergeCell ref="QWH6:QWN6"/>
    <mergeCell ref="QWP6:QWV6"/>
    <mergeCell ref="QTF6:QTL6"/>
    <mergeCell ref="QTN6:QTT6"/>
    <mergeCell ref="QTV6:QUB6"/>
    <mergeCell ref="QUD6:QUJ6"/>
    <mergeCell ref="QUL6:QUR6"/>
    <mergeCell ref="QUT6:QUZ6"/>
    <mergeCell ref="QRJ6:QRP6"/>
    <mergeCell ref="QRR6:QRX6"/>
    <mergeCell ref="QRZ6:QSF6"/>
    <mergeCell ref="QSH6:QSN6"/>
    <mergeCell ref="QSP6:QSV6"/>
    <mergeCell ref="QSX6:QTD6"/>
    <mergeCell ref="RAP6:RAV6"/>
    <mergeCell ref="RAX6:RBD6"/>
    <mergeCell ref="RBF6:RBL6"/>
    <mergeCell ref="RBN6:RBT6"/>
    <mergeCell ref="RBV6:RCB6"/>
    <mergeCell ref="RCD6:RCJ6"/>
    <mergeCell ref="QYT6:QYZ6"/>
    <mergeCell ref="QZB6:QZH6"/>
    <mergeCell ref="QZJ6:QZP6"/>
    <mergeCell ref="QZR6:QZX6"/>
    <mergeCell ref="QZZ6:RAF6"/>
    <mergeCell ref="RAH6:RAN6"/>
    <mergeCell ref="QWX6:QXD6"/>
    <mergeCell ref="QXF6:QXL6"/>
    <mergeCell ref="QXN6:QXT6"/>
    <mergeCell ref="QXV6:QYB6"/>
    <mergeCell ref="QYD6:QYJ6"/>
    <mergeCell ref="QYL6:QYR6"/>
    <mergeCell ref="RGD6:RGJ6"/>
    <mergeCell ref="RGL6:RGR6"/>
    <mergeCell ref="RGT6:RGZ6"/>
    <mergeCell ref="RHB6:RHH6"/>
    <mergeCell ref="RHJ6:RHP6"/>
    <mergeCell ref="RHR6:RHX6"/>
    <mergeCell ref="REH6:REN6"/>
    <mergeCell ref="REP6:REV6"/>
    <mergeCell ref="REX6:RFD6"/>
    <mergeCell ref="RFF6:RFL6"/>
    <mergeCell ref="RFN6:RFT6"/>
    <mergeCell ref="RFV6:RGB6"/>
    <mergeCell ref="RCL6:RCR6"/>
    <mergeCell ref="RCT6:RCZ6"/>
    <mergeCell ref="RDB6:RDH6"/>
    <mergeCell ref="RDJ6:RDP6"/>
    <mergeCell ref="RDR6:RDX6"/>
    <mergeCell ref="RDZ6:REF6"/>
    <mergeCell ref="RLR6:RLX6"/>
    <mergeCell ref="RLZ6:RMF6"/>
    <mergeCell ref="RMH6:RMN6"/>
    <mergeCell ref="RMP6:RMV6"/>
    <mergeCell ref="RMX6:RND6"/>
    <mergeCell ref="RNF6:RNL6"/>
    <mergeCell ref="RJV6:RKB6"/>
    <mergeCell ref="RKD6:RKJ6"/>
    <mergeCell ref="RKL6:RKR6"/>
    <mergeCell ref="RKT6:RKZ6"/>
    <mergeCell ref="RLB6:RLH6"/>
    <mergeCell ref="RLJ6:RLP6"/>
    <mergeCell ref="RHZ6:RIF6"/>
    <mergeCell ref="RIH6:RIN6"/>
    <mergeCell ref="RIP6:RIV6"/>
    <mergeCell ref="RIX6:RJD6"/>
    <mergeCell ref="RJF6:RJL6"/>
    <mergeCell ref="RJN6:RJT6"/>
    <mergeCell ref="RRF6:RRL6"/>
    <mergeCell ref="RRN6:RRT6"/>
    <mergeCell ref="RRV6:RSB6"/>
    <mergeCell ref="RSD6:RSJ6"/>
    <mergeCell ref="RSL6:RSR6"/>
    <mergeCell ref="RST6:RSZ6"/>
    <mergeCell ref="RPJ6:RPP6"/>
    <mergeCell ref="RPR6:RPX6"/>
    <mergeCell ref="RPZ6:RQF6"/>
    <mergeCell ref="RQH6:RQN6"/>
    <mergeCell ref="RQP6:RQV6"/>
    <mergeCell ref="RQX6:RRD6"/>
    <mergeCell ref="RNN6:RNT6"/>
    <mergeCell ref="RNV6:ROB6"/>
    <mergeCell ref="ROD6:ROJ6"/>
    <mergeCell ref="ROL6:ROR6"/>
    <mergeCell ref="ROT6:ROZ6"/>
    <mergeCell ref="RPB6:RPH6"/>
    <mergeCell ref="RWT6:RWZ6"/>
    <mergeCell ref="RXB6:RXH6"/>
    <mergeCell ref="RXJ6:RXP6"/>
    <mergeCell ref="RXR6:RXX6"/>
    <mergeCell ref="RXZ6:RYF6"/>
    <mergeCell ref="RYH6:RYN6"/>
    <mergeCell ref="RUX6:RVD6"/>
    <mergeCell ref="RVF6:RVL6"/>
    <mergeCell ref="RVN6:RVT6"/>
    <mergeCell ref="RVV6:RWB6"/>
    <mergeCell ref="RWD6:RWJ6"/>
    <mergeCell ref="RWL6:RWR6"/>
    <mergeCell ref="RTB6:RTH6"/>
    <mergeCell ref="RTJ6:RTP6"/>
    <mergeCell ref="RTR6:RTX6"/>
    <mergeCell ref="RTZ6:RUF6"/>
    <mergeCell ref="RUH6:RUN6"/>
    <mergeCell ref="RUP6:RUV6"/>
    <mergeCell ref="SCH6:SCN6"/>
    <mergeCell ref="SCP6:SCV6"/>
    <mergeCell ref="SCX6:SDD6"/>
    <mergeCell ref="SDF6:SDL6"/>
    <mergeCell ref="SDN6:SDT6"/>
    <mergeCell ref="SDV6:SEB6"/>
    <mergeCell ref="SAL6:SAR6"/>
    <mergeCell ref="SAT6:SAZ6"/>
    <mergeCell ref="SBB6:SBH6"/>
    <mergeCell ref="SBJ6:SBP6"/>
    <mergeCell ref="SBR6:SBX6"/>
    <mergeCell ref="SBZ6:SCF6"/>
    <mergeCell ref="RYP6:RYV6"/>
    <mergeCell ref="RYX6:RZD6"/>
    <mergeCell ref="RZF6:RZL6"/>
    <mergeCell ref="RZN6:RZT6"/>
    <mergeCell ref="RZV6:SAB6"/>
    <mergeCell ref="SAD6:SAJ6"/>
    <mergeCell ref="SHV6:SIB6"/>
    <mergeCell ref="SID6:SIJ6"/>
    <mergeCell ref="SIL6:SIR6"/>
    <mergeCell ref="SIT6:SIZ6"/>
    <mergeCell ref="SJB6:SJH6"/>
    <mergeCell ref="SJJ6:SJP6"/>
    <mergeCell ref="SFZ6:SGF6"/>
    <mergeCell ref="SGH6:SGN6"/>
    <mergeCell ref="SGP6:SGV6"/>
    <mergeCell ref="SGX6:SHD6"/>
    <mergeCell ref="SHF6:SHL6"/>
    <mergeCell ref="SHN6:SHT6"/>
    <mergeCell ref="SED6:SEJ6"/>
    <mergeCell ref="SEL6:SER6"/>
    <mergeCell ref="SET6:SEZ6"/>
    <mergeCell ref="SFB6:SFH6"/>
    <mergeCell ref="SFJ6:SFP6"/>
    <mergeCell ref="SFR6:SFX6"/>
    <mergeCell ref="SNJ6:SNP6"/>
    <mergeCell ref="SNR6:SNX6"/>
    <mergeCell ref="SNZ6:SOF6"/>
    <mergeCell ref="SOH6:SON6"/>
    <mergeCell ref="SOP6:SOV6"/>
    <mergeCell ref="SOX6:SPD6"/>
    <mergeCell ref="SLN6:SLT6"/>
    <mergeCell ref="SLV6:SMB6"/>
    <mergeCell ref="SMD6:SMJ6"/>
    <mergeCell ref="SML6:SMR6"/>
    <mergeCell ref="SMT6:SMZ6"/>
    <mergeCell ref="SNB6:SNH6"/>
    <mergeCell ref="SJR6:SJX6"/>
    <mergeCell ref="SJZ6:SKF6"/>
    <mergeCell ref="SKH6:SKN6"/>
    <mergeCell ref="SKP6:SKV6"/>
    <mergeCell ref="SKX6:SLD6"/>
    <mergeCell ref="SLF6:SLL6"/>
    <mergeCell ref="SSX6:STD6"/>
    <mergeCell ref="STF6:STL6"/>
    <mergeCell ref="STN6:STT6"/>
    <mergeCell ref="STV6:SUB6"/>
    <mergeCell ref="SUD6:SUJ6"/>
    <mergeCell ref="SUL6:SUR6"/>
    <mergeCell ref="SRB6:SRH6"/>
    <mergeCell ref="SRJ6:SRP6"/>
    <mergeCell ref="SRR6:SRX6"/>
    <mergeCell ref="SRZ6:SSF6"/>
    <mergeCell ref="SSH6:SSN6"/>
    <mergeCell ref="SSP6:SSV6"/>
    <mergeCell ref="SPF6:SPL6"/>
    <mergeCell ref="SPN6:SPT6"/>
    <mergeCell ref="SPV6:SQB6"/>
    <mergeCell ref="SQD6:SQJ6"/>
    <mergeCell ref="SQL6:SQR6"/>
    <mergeCell ref="SQT6:SQZ6"/>
    <mergeCell ref="SYL6:SYR6"/>
    <mergeCell ref="SYT6:SYZ6"/>
    <mergeCell ref="SZB6:SZH6"/>
    <mergeCell ref="SZJ6:SZP6"/>
    <mergeCell ref="SZR6:SZX6"/>
    <mergeCell ref="SZZ6:TAF6"/>
    <mergeCell ref="SWP6:SWV6"/>
    <mergeCell ref="SWX6:SXD6"/>
    <mergeCell ref="SXF6:SXL6"/>
    <mergeCell ref="SXN6:SXT6"/>
    <mergeCell ref="SXV6:SYB6"/>
    <mergeCell ref="SYD6:SYJ6"/>
    <mergeCell ref="SUT6:SUZ6"/>
    <mergeCell ref="SVB6:SVH6"/>
    <mergeCell ref="SVJ6:SVP6"/>
    <mergeCell ref="SVR6:SVX6"/>
    <mergeCell ref="SVZ6:SWF6"/>
    <mergeCell ref="SWH6:SWN6"/>
    <mergeCell ref="TDZ6:TEF6"/>
    <mergeCell ref="TEH6:TEN6"/>
    <mergeCell ref="TEP6:TEV6"/>
    <mergeCell ref="TEX6:TFD6"/>
    <mergeCell ref="TFF6:TFL6"/>
    <mergeCell ref="TFN6:TFT6"/>
    <mergeCell ref="TCD6:TCJ6"/>
    <mergeCell ref="TCL6:TCR6"/>
    <mergeCell ref="TCT6:TCZ6"/>
    <mergeCell ref="TDB6:TDH6"/>
    <mergeCell ref="TDJ6:TDP6"/>
    <mergeCell ref="TDR6:TDX6"/>
    <mergeCell ref="TAH6:TAN6"/>
    <mergeCell ref="TAP6:TAV6"/>
    <mergeCell ref="TAX6:TBD6"/>
    <mergeCell ref="TBF6:TBL6"/>
    <mergeCell ref="TBN6:TBT6"/>
    <mergeCell ref="TBV6:TCB6"/>
    <mergeCell ref="TJN6:TJT6"/>
    <mergeCell ref="TJV6:TKB6"/>
    <mergeCell ref="TKD6:TKJ6"/>
    <mergeCell ref="TKL6:TKR6"/>
    <mergeCell ref="TKT6:TKZ6"/>
    <mergeCell ref="TLB6:TLH6"/>
    <mergeCell ref="THR6:THX6"/>
    <mergeCell ref="THZ6:TIF6"/>
    <mergeCell ref="TIH6:TIN6"/>
    <mergeCell ref="TIP6:TIV6"/>
    <mergeCell ref="TIX6:TJD6"/>
    <mergeCell ref="TJF6:TJL6"/>
    <mergeCell ref="TFV6:TGB6"/>
    <mergeCell ref="TGD6:TGJ6"/>
    <mergeCell ref="TGL6:TGR6"/>
    <mergeCell ref="TGT6:TGZ6"/>
    <mergeCell ref="THB6:THH6"/>
    <mergeCell ref="THJ6:THP6"/>
    <mergeCell ref="TPB6:TPH6"/>
    <mergeCell ref="TPJ6:TPP6"/>
    <mergeCell ref="TPR6:TPX6"/>
    <mergeCell ref="TPZ6:TQF6"/>
    <mergeCell ref="TQH6:TQN6"/>
    <mergeCell ref="TQP6:TQV6"/>
    <mergeCell ref="TNF6:TNL6"/>
    <mergeCell ref="TNN6:TNT6"/>
    <mergeCell ref="TNV6:TOB6"/>
    <mergeCell ref="TOD6:TOJ6"/>
    <mergeCell ref="TOL6:TOR6"/>
    <mergeCell ref="TOT6:TOZ6"/>
    <mergeCell ref="TLJ6:TLP6"/>
    <mergeCell ref="TLR6:TLX6"/>
    <mergeCell ref="TLZ6:TMF6"/>
    <mergeCell ref="TMH6:TMN6"/>
    <mergeCell ref="TMP6:TMV6"/>
    <mergeCell ref="TMX6:TND6"/>
    <mergeCell ref="TUP6:TUV6"/>
    <mergeCell ref="TUX6:TVD6"/>
    <mergeCell ref="TVF6:TVL6"/>
    <mergeCell ref="TVN6:TVT6"/>
    <mergeCell ref="TVV6:TWB6"/>
    <mergeCell ref="TWD6:TWJ6"/>
    <mergeCell ref="TST6:TSZ6"/>
    <mergeCell ref="TTB6:TTH6"/>
    <mergeCell ref="TTJ6:TTP6"/>
    <mergeCell ref="TTR6:TTX6"/>
    <mergeCell ref="TTZ6:TUF6"/>
    <mergeCell ref="TUH6:TUN6"/>
    <mergeCell ref="TQX6:TRD6"/>
    <mergeCell ref="TRF6:TRL6"/>
    <mergeCell ref="TRN6:TRT6"/>
    <mergeCell ref="TRV6:TSB6"/>
    <mergeCell ref="TSD6:TSJ6"/>
    <mergeCell ref="TSL6:TSR6"/>
    <mergeCell ref="UAD6:UAJ6"/>
    <mergeCell ref="UAL6:UAR6"/>
    <mergeCell ref="UAT6:UAZ6"/>
    <mergeCell ref="UBB6:UBH6"/>
    <mergeCell ref="UBJ6:UBP6"/>
    <mergeCell ref="UBR6:UBX6"/>
    <mergeCell ref="TYH6:TYN6"/>
    <mergeCell ref="TYP6:TYV6"/>
    <mergeCell ref="TYX6:TZD6"/>
    <mergeCell ref="TZF6:TZL6"/>
    <mergeCell ref="TZN6:TZT6"/>
    <mergeCell ref="TZV6:UAB6"/>
    <mergeCell ref="TWL6:TWR6"/>
    <mergeCell ref="TWT6:TWZ6"/>
    <mergeCell ref="TXB6:TXH6"/>
    <mergeCell ref="TXJ6:TXP6"/>
    <mergeCell ref="TXR6:TXX6"/>
    <mergeCell ref="TXZ6:TYF6"/>
    <mergeCell ref="UFR6:UFX6"/>
    <mergeCell ref="UFZ6:UGF6"/>
    <mergeCell ref="UGH6:UGN6"/>
    <mergeCell ref="UGP6:UGV6"/>
    <mergeCell ref="UGX6:UHD6"/>
    <mergeCell ref="UHF6:UHL6"/>
    <mergeCell ref="UDV6:UEB6"/>
    <mergeCell ref="UED6:UEJ6"/>
    <mergeCell ref="UEL6:UER6"/>
    <mergeCell ref="UET6:UEZ6"/>
    <mergeCell ref="UFB6:UFH6"/>
    <mergeCell ref="UFJ6:UFP6"/>
    <mergeCell ref="UBZ6:UCF6"/>
    <mergeCell ref="UCH6:UCN6"/>
    <mergeCell ref="UCP6:UCV6"/>
    <mergeCell ref="UCX6:UDD6"/>
    <mergeCell ref="UDF6:UDL6"/>
    <mergeCell ref="UDN6:UDT6"/>
    <mergeCell ref="ULF6:ULL6"/>
    <mergeCell ref="ULN6:ULT6"/>
    <mergeCell ref="ULV6:UMB6"/>
    <mergeCell ref="UMD6:UMJ6"/>
    <mergeCell ref="UML6:UMR6"/>
    <mergeCell ref="UMT6:UMZ6"/>
    <mergeCell ref="UJJ6:UJP6"/>
    <mergeCell ref="UJR6:UJX6"/>
    <mergeCell ref="UJZ6:UKF6"/>
    <mergeCell ref="UKH6:UKN6"/>
    <mergeCell ref="UKP6:UKV6"/>
    <mergeCell ref="UKX6:ULD6"/>
    <mergeCell ref="UHN6:UHT6"/>
    <mergeCell ref="UHV6:UIB6"/>
    <mergeCell ref="UID6:UIJ6"/>
    <mergeCell ref="UIL6:UIR6"/>
    <mergeCell ref="UIT6:UIZ6"/>
    <mergeCell ref="UJB6:UJH6"/>
    <mergeCell ref="UQT6:UQZ6"/>
    <mergeCell ref="URB6:URH6"/>
    <mergeCell ref="URJ6:URP6"/>
    <mergeCell ref="URR6:URX6"/>
    <mergeCell ref="URZ6:USF6"/>
    <mergeCell ref="USH6:USN6"/>
    <mergeCell ref="UOX6:UPD6"/>
    <mergeCell ref="UPF6:UPL6"/>
    <mergeCell ref="UPN6:UPT6"/>
    <mergeCell ref="UPV6:UQB6"/>
    <mergeCell ref="UQD6:UQJ6"/>
    <mergeCell ref="UQL6:UQR6"/>
    <mergeCell ref="UNB6:UNH6"/>
    <mergeCell ref="UNJ6:UNP6"/>
    <mergeCell ref="UNR6:UNX6"/>
    <mergeCell ref="UNZ6:UOF6"/>
    <mergeCell ref="UOH6:UON6"/>
    <mergeCell ref="UOP6:UOV6"/>
    <mergeCell ref="UWH6:UWN6"/>
    <mergeCell ref="UWP6:UWV6"/>
    <mergeCell ref="UWX6:UXD6"/>
    <mergeCell ref="UXF6:UXL6"/>
    <mergeCell ref="UXN6:UXT6"/>
    <mergeCell ref="UXV6:UYB6"/>
    <mergeCell ref="UUL6:UUR6"/>
    <mergeCell ref="UUT6:UUZ6"/>
    <mergeCell ref="UVB6:UVH6"/>
    <mergeCell ref="UVJ6:UVP6"/>
    <mergeCell ref="UVR6:UVX6"/>
    <mergeCell ref="UVZ6:UWF6"/>
    <mergeCell ref="USP6:USV6"/>
    <mergeCell ref="USX6:UTD6"/>
    <mergeCell ref="UTF6:UTL6"/>
    <mergeCell ref="UTN6:UTT6"/>
    <mergeCell ref="UTV6:UUB6"/>
    <mergeCell ref="UUD6:UUJ6"/>
    <mergeCell ref="VBV6:VCB6"/>
    <mergeCell ref="VCD6:VCJ6"/>
    <mergeCell ref="VCL6:VCR6"/>
    <mergeCell ref="VCT6:VCZ6"/>
    <mergeCell ref="VDB6:VDH6"/>
    <mergeCell ref="VDJ6:VDP6"/>
    <mergeCell ref="UZZ6:VAF6"/>
    <mergeCell ref="VAH6:VAN6"/>
    <mergeCell ref="VAP6:VAV6"/>
    <mergeCell ref="VAX6:VBD6"/>
    <mergeCell ref="VBF6:VBL6"/>
    <mergeCell ref="VBN6:VBT6"/>
    <mergeCell ref="UYD6:UYJ6"/>
    <mergeCell ref="UYL6:UYR6"/>
    <mergeCell ref="UYT6:UYZ6"/>
    <mergeCell ref="UZB6:UZH6"/>
    <mergeCell ref="UZJ6:UZP6"/>
    <mergeCell ref="UZR6:UZX6"/>
    <mergeCell ref="VHJ6:VHP6"/>
    <mergeCell ref="VHR6:VHX6"/>
    <mergeCell ref="VHZ6:VIF6"/>
    <mergeCell ref="VIH6:VIN6"/>
    <mergeCell ref="VIP6:VIV6"/>
    <mergeCell ref="VIX6:VJD6"/>
    <mergeCell ref="VFN6:VFT6"/>
    <mergeCell ref="VFV6:VGB6"/>
    <mergeCell ref="VGD6:VGJ6"/>
    <mergeCell ref="VGL6:VGR6"/>
    <mergeCell ref="VGT6:VGZ6"/>
    <mergeCell ref="VHB6:VHH6"/>
    <mergeCell ref="VDR6:VDX6"/>
    <mergeCell ref="VDZ6:VEF6"/>
    <mergeCell ref="VEH6:VEN6"/>
    <mergeCell ref="VEP6:VEV6"/>
    <mergeCell ref="VEX6:VFD6"/>
    <mergeCell ref="VFF6:VFL6"/>
    <mergeCell ref="VMX6:VND6"/>
    <mergeCell ref="VNF6:VNL6"/>
    <mergeCell ref="VNN6:VNT6"/>
    <mergeCell ref="VNV6:VOB6"/>
    <mergeCell ref="VOD6:VOJ6"/>
    <mergeCell ref="VOL6:VOR6"/>
    <mergeCell ref="VLB6:VLH6"/>
    <mergeCell ref="VLJ6:VLP6"/>
    <mergeCell ref="VLR6:VLX6"/>
    <mergeCell ref="VLZ6:VMF6"/>
    <mergeCell ref="VMH6:VMN6"/>
    <mergeCell ref="VMP6:VMV6"/>
    <mergeCell ref="VJF6:VJL6"/>
    <mergeCell ref="VJN6:VJT6"/>
    <mergeCell ref="VJV6:VKB6"/>
    <mergeCell ref="VKD6:VKJ6"/>
    <mergeCell ref="VKL6:VKR6"/>
    <mergeCell ref="VKT6:VKZ6"/>
    <mergeCell ref="VSL6:VSR6"/>
    <mergeCell ref="VST6:VSZ6"/>
    <mergeCell ref="VTB6:VTH6"/>
    <mergeCell ref="VTJ6:VTP6"/>
    <mergeCell ref="VTR6:VTX6"/>
    <mergeCell ref="VTZ6:VUF6"/>
    <mergeCell ref="VQP6:VQV6"/>
    <mergeCell ref="VQX6:VRD6"/>
    <mergeCell ref="VRF6:VRL6"/>
    <mergeCell ref="VRN6:VRT6"/>
    <mergeCell ref="VRV6:VSB6"/>
    <mergeCell ref="VSD6:VSJ6"/>
    <mergeCell ref="VOT6:VOZ6"/>
    <mergeCell ref="VPB6:VPH6"/>
    <mergeCell ref="VPJ6:VPP6"/>
    <mergeCell ref="VPR6:VPX6"/>
    <mergeCell ref="VPZ6:VQF6"/>
    <mergeCell ref="VQH6:VQN6"/>
    <mergeCell ref="VXZ6:VYF6"/>
    <mergeCell ref="VYH6:VYN6"/>
    <mergeCell ref="VYP6:VYV6"/>
    <mergeCell ref="VYX6:VZD6"/>
    <mergeCell ref="VZF6:VZL6"/>
    <mergeCell ref="VZN6:VZT6"/>
    <mergeCell ref="VWD6:VWJ6"/>
    <mergeCell ref="VWL6:VWR6"/>
    <mergeCell ref="VWT6:VWZ6"/>
    <mergeCell ref="VXB6:VXH6"/>
    <mergeCell ref="VXJ6:VXP6"/>
    <mergeCell ref="VXR6:VXX6"/>
    <mergeCell ref="VUH6:VUN6"/>
    <mergeCell ref="VUP6:VUV6"/>
    <mergeCell ref="VUX6:VVD6"/>
    <mergeCell ref="VVF6:VVL6"/>
    <mergeCell ref="VVN6:VVT6"/>
    <mergeCell ref="VVV6:VWB6"/>
    <mergeCell ref="WDN6:WDT6"/>
    <mergeCell ref="WDV6:WEB6"/>
    <mergeCell ref="WED6:WEJ6"/>
    <mergeCell ref="WEL6:WER6"/>
    <mergeCell ref="WET6:WEZ6"/>
    <mergeCell ref="WFB6:WFH6"/>
    <mergeCell ref="WBR6:WBX6"/>
    <mergeCell ref="WBZ6:WCF6"/>
    <mergeCell ref="WCH6:WCN6"/>
    <mergeCell ref="WCP6:WCV6"/>
    <mergeCell ref="WCX6:WDD6"/>
    <mergeCell ref="WDF6:WDL6"/>
    <mergeCell ref="VZV6:WAB6"/>
    <mergeCell ref="WAD6:WAJ6"/>
    <mergeCell ref="WAL6:WAR6"/>
    <mergeCell ref="WAT6:WAZ6"/>
    <mergeCell ref="WBB6:WBH6"/>
    <mergeCell ref="WBJ6:WBP6"/>
    <mergeCell ref="WJB6:WJH6"/>
    <mergeCell ref="WJJ6:WJP6"/>
    <mergeCell ref="WJR6:WJX6"/>
    <mergeCell ref="WJZ6:WKF6"/>
    <mergeCell ref="WKH6:WKN6"/>
    <mergeCell ref="WKP6:WKV6"/>
    <mergeCell ref="WHF6:WHL6"/>
    <mergeCell ref="WHN6:WHT6"/>
    <mergeCell ref="WHV6:WIB6"/>
    <mergeCell ref="WID6:WIJ6"/>
    <mergeCell ref="WIL6:WIR6"/>
    <mergeCell ref="WIT6:WIZ6"/>
    <mergeCell ref="WFJ6:WFP6"/>
    <mergeCell ref="WFR6:WFX6"/>
    <mergeCell ref="WFZ6:WGF6"/>
    <mergeCell ref="WGH6:WGN6"/>
    <mergeCell ref="WGP6:WGV6"/>
    <mergeCell ref="WGX6:WHD6"/>
    <mergeCell ref="WOP6:WOV6"/>
    <mergeCell ref="WOX6:WPD6"/>
    <mergeCell ref="WPF6:WPL6"/>
    <mergeCell ref="WPN6:WPT6"/>
    <mergeCell ref="WPV6:WQB6"/>
    <mergeCell ref="WQD6:WQJ6"/>
    <mergeCell ref="WMT6:WMZ6"/>
    <mergeCell ref="WNB6:WNH6"/>
    <mergeCell ref="WNJ6:WNP6"/>
    <mergeCell ref="WNR6:WNX6"/>
    <mergeCell ref="WNZ6:WOF6"/>
    <mergeCell ref="WOH6:WON6"/>
    <mergeCell ref="WKX6:WLD6"/>
    <mergeCell ref="WLF6:WLL6"/>
    <mergeCell ref="WLN6:WLT6"/>
    <mergeCell ref="WLV6:WMB6"/>
    <mergeCell ref="WMD6:WMJ6"/>
    <mergeCell ref="WML6:WMR6"/>
    <mergeCell ref="WWP6:WWV6"/>
    <mergeCell ref="WWX6:WXD6"/>
    <mergeCell ref="WXF6:WXL6"/>
    <mergeCell ref="WXN6:WXT6"/>
    <mergeCell ref="WSH6:WSN6"/>
    <mergeCell ref="WSP6:WSV6"/>
    <mergeCell ref="WSX6:WTD6"/>
    <mergeCell ref="WTF6:WTL6"/>
    <mergeCell ref="WTN6:WTT6"/>
    <mergeCell ref="WTV6:WUB6"/>
    <mergeCell ref="WQL6:WQR6"/>
    <mergeCell ref="WQT6:WQZ6"/>
    <mergeCell ref="WRB6:WRH6"/>
    <mergeCell ref="WRJ6:WRP6"/>
    <mergeCell ref="WRR6:WRX6"/>
    <mergeCell ref="WRZ6:WSF6"/>
    <mergeCell ref="WUD6:WUJ6"/>
    <mergeCell ref="XDJ6:XDP6"/>
    <mergeCell ref="XDR6:XDX6"/>
    <mergeCell ref="XDZ6:XEF6"/>
    <mergeCell ref="XEH6:XEN6"/>
    <mergeCell ref="B5:H5"/>
    <mergeCell ref="XEP6:XEV6"/>
    <mergeCell ref="XEX6:XFD6"/>
    <mergeCell ref="XBN6:XBT6"/>
    <mergeCell ref="XBV6:XCB6"/>
    <mergeCell ref="XCD6:XCJ6"/>
    <mergeCell ref="XCL6:XCR6"/>
    <mergeCell ref="XCT6:XCZ6"/>
    <mergeCell ref="XDB6:XDH6"/>
    <mergeCell ref="WZR6:WZX6"/>
    <mergeCell ref="WZZ6:XAF6"/>
    <mergeCell ref="XAH6:XAN6"/>
    <mergeCell ref="XAP6:XAV6"/>
    <mergeCell ref="XAX6:XBD6"/>
    <mergeCell ref="XBF6:XBL6"/>
    <mergeCell ref="WUL6:WUR6"/>
    <mergeCell ref="WUT6:WUZ6"/>
    <mergeCell ref="WVB6:WVH6"/>
    <mergeCell ref="WVJ6:WVP6"/>
    <mergeCell ref="WVR6:WVX6"/>
    <mergeCell ref="WXV6:WYB6"/>
    <mergeCell ref="WYD6:WYJ6"/>
    <mergeCell ref="WYL6:WYR6"/>
    <mergeCell ref="WYT6:WYZ6"/>
    <mergeCell ref="WZB6:WZH6"/>
    <mergeCell ref="WZJ6:WZP6"/>
    <mergeCell ref="WVZ6:WWF6"/>
    <mergeCell ref="WWH6:WWN6"/>
  </mergeCells>
  <pageMargins left="0.70866141732283472" right="0.70866141732283472" top="0.15748031496062992" bottom="0.35433070866141736" header="0.31496062992125984" footer="0.1181102362204724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workbookViewId="0">
      <selection activeCell="F28" sqref="F28"/>
    </sheetView>
  </sheetViews>
  <sheetFormatPr defaultColWidth="8.85546875" defaultRowHeight="15" x14ac:dyDescent="0.25"/>
  <cols>
    <col min="1" max="1" width="38.85546875" customWidth="1"/>
    <col min="2" max="2" width="16.42578125" style="3" customWidth="1"/>
    <col min="3" max="3" width="16.42578125" customWidth="1"/>
  </cols>
  <sheetData>
    <row r="1" spans="1:4" s="137" customFormat="1" x14ac:dyDescent="0.25">
      <c r="A1" s="135" t="s">
        <v>0</v>
      </c>
      <c r="B1" s="136" t="s">
        <v>3397</v>
      </c>
      <c r="C1" s="136" t="s">
        <v>3398</v>
      </c>
      <c r="D1" s="135" t="s">
        <v>3134</v>
      </c>
    </row>
    <row r="2" spans="1:4" x14ac:dyDescent="0.25">
      <c r="A2" t="s">
        <v>1</v>
      </c>
      <c r="B2" s="134">
        <v>0</v>
      </c>
      <c r="C2" s="134"/>
    </row>
    <row r="3" spans="1:4" x14ac:dyDescent="0.25">
      <c r="A3" t="s">
        <v>13</v>
      </c>
      <c r="B3" s="134">
        <v>91.94</v>
      </c>
      <c r="C3" s="134">
        <v>0</v>
      </c>
      <c r="D3" t="s">
        <v>3133</v>
      </c>
    </row>
    <row r="4" spans="1:4" x14ac:dyDescent="0.25">
      <c r="A4" t="s">
        <v>14</v>
      </c>
      <c r="B4" s="134">
        <v>91.94</v>
      </c>
      <c r="C4" s="134">
        <v>0</v>
      </c>
      <c r="D4" t="s">
        <v>3133</v>
      </c>
    </row>
    <row r="5" spans="1:4" x14ac:dyDescent="0.25">
      <c r="A5" t="s">
        <v>15</v>
      </c>
      <c r="B5" s="134">
        <v>60.12</v>
      </c>
      <c r="C5" s="134">
        <v>0</v>
      </c>
      <c r="D5" t="s">
        <v>3135</v>
      </c>
    </row>
    <row r="6" spans="1:4" x14ac:dyDescent="0.25">
      <c r="A6" t="s">
        <v>11</v>
      </c>
      <c r="B6" s="134">
        <v>60.12</v>
      </c>
      <c r="C6" s="134">
        <v>0</v>
      </c>
      <c r="D6" t="s">
        <v>3135</v>
      </c>
    </row>
    <row r="7" spans="1:4" x14ac:dyDescent="0.25">
      <c r="A7" t="s">
        <v>16</v>
      </c>
      <c r="B7" s="134">
        <v>91.94</v>
      </c>
      <c r="C7" s="134">
        <v>0</v>
      </c>
      <c r="D7" t="s">
        <v>3133</v>
      </c>
    </row>
    <row r="8" spans="1:4" x14ac:dyDescent="0.25">
      <c r="A8" t="s">
        <v>17</v>
      </c>
      <c r="B8" s="134">
        <v>37.9</v>
      </c>
      <c r="C8" s="134">
        <v>0</v>
      </c>
      <c r="D8" t="s">
        <v>3135</v>
      </c>
    </row>
    <row r="9" spans="1:4" x14ac:dyDescent="0.25">
      <c r="A9" t="s">
        <v>18</v>
      </c>
      <c r="B9" s="134">
        <v>60</v>
      </c>
      <c r="C9" s="134">
        <v>0</v>
      </c>
      <c r="D9" t="s">
        <v>3136</v>
      </c>
    </row>
    <row r="10" spans="1:4" x14ac:dyDescent="0.25">
      <c r="A10" t="s">
        <v>19</v>
      </c>
      <c r="B10" s="134">
        <v>45</v>
      </c>
      <c r="C10" s="134">
        <v>0</v>
      </c>
      <c r="D10" t="s">
        <v>3136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64"/>
  <sheetViews>
    <sheetView topLeftCell="A664" workbookViewId="0">
      <selection activeCell="C687" sqref="C687"/>
    </sheetView>
  </sheetViews>
  <sheetFormatPr defaultColWidth="8.85546875" defaultRowHeight="15" x14ac:dyDescent="0.25"/>
  <cols>
    <col min="1" max="1" width="27.7109375" style="28" customWidth="1"/>
    <col min="2" max="2" width="17.7109375" style="28" customWidth="1"/>
    <col min="3" max="3" width="18.140625" style="143" customWidth="1"/>
    <col min="4" max="4" width="49.42578125" style="28" customWidth="1"/>
    <col min="5" max="5" width="22" style="28" customWidth="1"/>
    <col min="6" max="6" width="31.7109375" customWidth="1"/>
    <col min="7" max="7" width="18.140625" customWidth="1"/>
  </cols>
  <sheetData>
    <row r="1" spans="1:7" x14ac:dyDescent="0.25">
      <c r="A1" s="24" t="s">
        <v>114</v>
      </c>
      <c r="B1" s="24" t="s">
        <v>115</v>
      </c>
      <c r="C1" s="139" t="s">
        <v>116</v>
      </c>
      <c r="D1" s="24" t="s">
        <v>117</v>
      </c>
      <c r="E1" s="24" t="s">
        <v>1710</v>
      </c>
      <c r="F1" s="25"/>
      <c r="G1" s="14"/>
    </row>
    <row r="2" spans="1:7" x14ac:dyDescent="0.25">
      <c r="A2" s="26" t="s">
        <v>118</v>
      </c>
      <c r="B2" s="26" t="s">
        <v>1756</v>
      </c>
      <c r="C2" s="140" t="s">
        <v>1757</v>
      </c>
      <c r="D2" s="26" t="s">
        <v>119</v>
      </c>
      <c r="E2" s="26" t="s">
        <v>119</v>
      </c>
      <c r="F2" s="25"/>
      <c r="G2" s="14"/>
    </row>
    <row r="3" spans="1:7" x14ac:dyDescent="0.25">
      <c r="A3" s="26" t="s">
        <v>120</v>
      </c>
      <c r="B3" s="26" t="s">
        <v>1758</v>
      </c>
      <c r="C3" s="140" t="s">
        <v>121</v>
      </c>
      <c r="D3" s="26" t="s">
        <v>122</v>
      </c>
      <c r="E3" s="26" t="s">
        <v>1759</v>
      </c>
      <c r="F3" s="25"/>
      <c r="G3" s="14"/>
    </row>
    <row r="4" spans="1:7" x14ac:dyDescent="0.25">
      <c r="A4" s="26" t="s">
        <v>123</v>
      </c>
      <c r="B4" s="26" t="s">
        <v>1760</v>
      </c>
      <c r="C4" s="140" t="s">
        <v>1761</v>
      </c>
      <c r="D4" s="26" t="s">
        <v>124</v>
      </c>
      <c r="E4" s="26" t="s">
        <v>1762</v>
      </c>
      <c r="F4" s="25"/>
      <c r="G4" s="14"/>
    </row>
    <row r="5" spans="1:7" x14ac:dyDescent="0.25">
      <c r="A5" s="26" t="s">
        <v>125</v>
      </c>
      <c r="B5" s="26" t="s">
        <v>1763</v>
      </c>
      <c r="C5" s="140" t="s">
        <v>126</v>
      </c>
      <c r="D5" s="26" t="s">
        <v>127</v>
      </c>
      <c r="E5" s="26" t="s">
        <v>1764</v>
      </c>
      <c r="F5" s="25"/>
      <c r="G5" s="14"/>
    </row>
    <row r="6" spans="1:7" x14ac:dyDescent="0.25">
      <c r="A6" s="26" t="s">
        <v>128</v>
      </c>
      <c r="B6" s="26" t="s">
        <v>1765</v>
      </c>
      <c r="C6" s="140" t="s">
        <v>129</v>
      </c>
      <c r="D6" s="26" t="s">
        <v>130</v>
      </c>
      <c r="E6" s="26" t="s">
        <v>119</v>
      </c>
      <c r="F6" s="25"/>
      <c r="G6" s="14"/>
    </row>
    <row r="7" spans="1:7" x14ac:dyDescent="0.25">
      <c r="A7" s="26" t="s">
        <v>131</v>
      </c>
      <c r="B7" s="26" t="s">
        <v>1766</v>
      </c>
      <c r="C7" s="140" t="s">
        <v>132</v>
      </c>
      <c r="D7" s="26" t="s">
        <v>133</v>
      </c>
      <c r="E7" s="26" t="s">
        <v>119</v>
      </c>
      <c r="F7" s="25"/>
      <c r="G7" s="14"/>
    </row>
    <row r="8" spans="1:7" x14ac:dyDescent="0.25">
      <c r="A8" s="26" t="s">
        <v>134</v>
      </c>
      <c r="B8" s="26" t="s">
        <v>1767</v>
      </c>
      <c r="C8" s="140" t="s">
        <v>135</v>
      </c>
      <c r="D8" s="26" t="s">
        <v>136</v>
      </c>
      <c r="E8" s="26" t="s">
        <v>1768</v>
      </c>
      <c r="F8" s="25"/>
      <c r="G8" s="14"/>
    </row>
    <row r="9" spans="1:7" x14ac:dyDescent="0.25">
      <c r="A9" s="26" t="s">
        <v>137</v>
      </c>
      <c r="B9" s="26" t="s">
        <v>1769</v>
      </c>
      <c r="C9" s="140" t="s">
        <v>138</v>
      </c>
      <c r="D9" s="26" t="s">
        <v>139</v>
      </c>
      <c r="E9" s="26" t="s">
        <v>119</v>
      </c>
      <c r="F9" s="25"/>
      <c r="G9" s="14"/>
    </row>
    <row r="10" spans="1:7" x14ac:dyDescent="0.25">
      <c r="A10" s="26" t="s">
        <v>140</v>
      </c>
      <c r="B10" s="26" t="s">
        <v>1770</v>
      </c>
      <c r="C10" s="140" t="s">
        <v>132</v>
      </c>
      <c r="D10" s="26" t="s">
        <v>133</v>
      </c>
      <c r="E10" s="26" t="s">
        <v>119</v>
      </c>
      <c r="F10" s="25"/>
      <c r="G10" s="14"/>
    </row>
    <row r="11" spans="1:7" x14ac:dyDescent="0.25">
      <c r="A11" s="26" t="s">
        <v>141</v>
      </c>
      <c r="B11" s="26" t="s">
        <v>1771</v>
      </c>
      <c r="C11" s="140" t="s">
        <v>142</v>
      </c>
      <c r="D11" s="26" t="s">
        <v>143</v>
      </c>
      <c r="E11" s="26" t="s">
        <v>119</v>
      </c>
      <c r="F11" s="25"/>
      <c r="G11" s="14"/>
    </row>
    <row r="12" spans="1:7" x14ac:dyDescent="0.25">
      <c r="A12" s="26" t="s">
        <v>144</v>
      </c>
      <c r="B12" s="26" t="s">
        <v>1772</v>
      </c>
      <c r="C12" s="140" t="s">
        <v>145</v>
      </c>
      <c r="D12" s="26" t="s">
        <v>146</v>
      </c>
      <c r="E12" s="26" t="s">
        <v>1773</v>
      </c>
      <c r="F12" s="25"/>
      <c r="G12" s="14"/>
    </row>
    <row r="13" spans="1:7" x14ac:dyDescent="0.25">
      <c r="A13" s="26" t="s">
        <v>147</v>
      </c>
      <c r="B13" s="26" t="s">
        <v>1774</v>
      </c>
      <c r="C13" s="140" t="s">
        <v>148</v>
      </c>
      <c r="D13" s="26" t="s">
        <v>3193</v>
      </c>
      <c r="E13" s="26" t="s">
        <v>1775</v>
      </c>
      <c r="F13" s="25"/>
      <c r="G13" s="14"/>
    </row>
    <row r="14" spans="1:7" x14ac:dyDescent="0.25">
      <c r="A14" s="26" t="s">
        <v>150</v>
      </c>
      <c r="B14" s="26" t="s">
        <v>1776</v>
      </c>
      <c r="C14" s="140" t="s">
        <v>151</v>
      </c>
      <c r="D14" s="26" t="s">
        <v>152</v>
      </c>
      <c r="E14" s="26" t="s">
        <v>119</v>
      </c>
      <c r="F14" s="25"/>
      <c r="G14" s="14"/>
    </row>
    <row r="15" spans="1:7" x14ac:dyDescent="0.25">
      <c r="A15" s="26" t="s">
        <v>153</v>
      </c>
      <c r="B15" s="26" t="s">
        <v>1777</v>
      </c>
      <c r="C15" s="140" t="s">
        <v>154</v>
      </c>
      <c r="D15" s="26" t="s">
        <v>155</v>
      </c>
      <c r="E15" s="26" t="s">
        <v>119</v>
      </c>
      <c r="F15" s="25"/>
      <c r="G15" s="14"/>
    </row>
    <row r="16" spans="1:7" x14ac:dyDescent="0.25">
      <c r="A16" s="26" t="s">
        <v>156</v>
      </c>
      <c r="B16" s="26" t="s">
        <v>1778</v>
      </c>
      <c r="C16" s="140" t="s">
        <v>121</v>
      </c>
      <c r="D16" s="26" t="s">
        <v>122</v>
      </c>
      <c r="E16" s="26" t="s">
        <v>1779</v>
      </c>
      <c r="F16" s="25"/>
      <c r="G16" s="14"/>
    </row>
    <row r="17" spans="1:7" x14ac:dyDescent="0.25">
      <c r="A17" s="26" t="s">
        <v>157</v>
      </c>
      <c r="B17" s="26" t="s">
        <v>1780</v>
      </c>
      <c r="C17" s="140" t="s">
        <v>158</v>
      </c>
      <c r="D17" s="26" t="s">
        <v>159</v>
      </c>
      <c r="E17" s="26" t="s">
        <v>119</v>
      </c>
      <c r="F17" s="25"/>
      <c r="G17" s="14"/>
    </row>
    <row r="18" spans="1:7" x14ac:dyDescent="0.25">
      <c r="A18" s="26" t="s">
        <v>160</v>
      </c>
      <c r="B18" s="26" t="s">
        <v>1781</v>
      </c>
      <c r="C18" s="140" t="s">
        <v>161</v>
      </c>
      <c r="D18" s="26" t="s">
        <v>162</v>
      </c>
      <c r="E18" s="26" t="s">
        <v>1782</v>
      </c>
      <c r="F18" s="25"/>
      <c r="G18" s="14"/>
    </row>
    <row r="19" spans="1:7" x14ac:dyDescent="0.25">
      <c r="A19" s="26" t="s">
        <v>163</v>
      </c>
      <c r="B19" s="26" t="s">
        <v>1783</v>
      </c>
      <c r="C19" s="140" t="s">
        <v>164</v>
      </c>
      <c r="D19" s="26" t="s">
        <v>165</v>
      </c>
      <c r="E19" s="26" t="s">
        <v>1784</v>
      </c>
      <c r="F19" s="25"/>
      <c r="G19" s="14"/>
    </row>
    <row r="20" spans="1:7" x14ac:dyDescent="0.25">
      <c r="A20" s="26" t="s">
        <v>166</v>
      </c>
      <c r="B20" s="26" t="s">
        <v>1785</v>
      </c>
      <c r="C20" s="140" t="s">
        <v>1136</v>
      </c>
      <c r="D20" s="26" t="s">
        <v>167</v>
      </c>
      <c r="E20" s="26" t="s">
        <v>1786</v>
      </c>
      <c r="F20" s="25"/>
      <c r="G20" s="14"/>
    </row>
    <row r="21" spans="1:7" x14ac:dyDescent="0.25">
      <c r="A21" s="26" t="s">
        <v>168</v>
      </c>
      <c r="B21" s="26" t="s">
        <v>1787</v>
      </c>
      <c r="C21" s="140" t="s">
        <v>148</v>
      </c>
      <c r="D21" s="26" t="s">
        <v>3193</v>
      </c>
      <c r="E21" s="26" t="s">
        <v>1788</v>
      </c>
      <c r="F21" s="25"/>
      <c r="G21" s="14"/>
    </row>
    <row r="22" spans="1:7" x14ac:dyDescent="0.25">
      <c r="A22" s="26" t="s">
        <v>169</v>
      </c>
      <c r="B22" s="26" t="s">
        <v>1789</v>
      </c>
      <c r="C22" s="140" t="s">
        <v>170</v>
      </c>
      <c r="D22" s="26" t="s">
        <v>171</v>
      </c>
      <c r="E22" s="26" t="s">
        <v>1790</v>
      </c>
      <c r="F22" s="25"/>
      <c r="G22" s="14"/>
    </row>
    <row r="23" spans="1:7" x14ac:dyDescent="0.25">
      <c r="A23" s="26" t="s">
        <v>172</v>
      </c>
      <c r="B23" s="26" t="s">
        <v>1791</v>
      </c>
      <c r="C23" s="140" t="s">
        <v>142</v>
      </c>
      <c r="D23" s="26" t="s">
        <v>143</v>
      </c>
      <c r="E23" s="26" t="s">
        <v>119</v>
      </c>
      <c r="F23" s="25"/>
      <c r="G23" s="14"/>
    </row>
    <row r="24" spans="1:7" x14ac:dyDescent="0.25">
      <c r="A24" s="26" t="s">
        <v>173</v>
      </c>
      <c r="B24" s="26" t="s">
        <v>1792</v>
      </c>
      <c r="C24" s="140" t="s">
        <v>174</v>
      </c>
      <c r="D24" s="26" t="s">
        <v>175</v>
      </c>
      <c r="E24" s="26" t="s">
        <v>119</v>
      </c>
      <c r="F24" s="25"/>
      <c r="G24" s="14"/>
    </row>
    <row r="25" spans="1:7" x14ac:dyDescent="0.25">
      <c r="A25" s="26" t="s">
        <v>176</v>
      </c>
      <c r="B25" s="26" t="s">
        <v>1793</v>
      </c>
      <c r="C25" s="140" t="s">
        <v>177</v>
      </c>
      <c r="D25" s="26" t="s">
        <v>178</v>
      </c>
      <c r="E25" s="26" t="s">
        <v>1794</v>
      </c>
      <c r="F25" s="25"/>
      <c r="G25" s="14"/>
    </row>
    <row r="26" spans="1:7" x14ac:dyDescent="0.25">
      <c r="A26" s="26" t="s">
        <v>179</v>
      </c>
      <c r="B26" s="26" t="s">
        <v>1795</v>
      </c>
      <c r="C26" s="140" t="s">
        <v>180</v>
      </c>
      <c r="D26" s="26" t="s">
        <v>181</v>
      </c>
      <c r="E26" s="26" t="s">
        <v>1796</v>
      </c>
      <c r="F26" s="25"/>
      <c r="G26" s="14"/>
    </row>
    <row r="27" spans="1:7" x14ac:dyDescent="0.25">
      <c r="A27" s="26" t="s">
        <v>182</v>
      </c>
      <c r="B27" s="26" t="s">
        <v>1797</v>
      </c>
      <c r="C27" s="140" t="s">
        <v>164</v>
      </c>
      <c r="D27" s="26" t="s">
        <v>165</v>
      </c>
      <c r="E27" s="26" t="s">
        <v>119</v>
      </c>
      <c r="F27" s="25"/>
      <c r="G27" s="14"/>
    </row>
    <row r="28" spans="1:7" x14ac:dyDescent="0.25">
      <c r="A28" s="26" t="s">
        <v>183</v>
      </c>
      <c r="B28" s="26" t="s">
        <v>1798</v>
      </c>
      <c r="C28" s="140" t="s">
        <v>184</v>
      </c>
      <c r="D28" s="26" t="s">
        <v>185</v>
      </c>
      <c r="E28" s="26" t="s">
        <v>1799</v>
      </c>
      <c r="F28" s="25"/>
      <c r="G28" s="14"/>
    </row>
    <row r="29" spans="1:7" x14ac:dyDescent="0.25">
      <c r="A29" s="26" t="s">
        <v>186</v>
      </c>
      <c r="B29" s="26" t="s">
        <v>1800</v>
      </c>
      <c r="C29" s="140" t="s">
        <v>309</v>
      </c>
      <c r="D29" s="26" t="s">
        <v>187</v>
      </c>
      <c r="E29" s="26" t="s">
        <v>1801</v>
      </c>
      <c r="F29" s="25"/>
      <c r="G29" s="14"/>
    </row>
    <row r="30" spans="1:7" x14ac:dyDescent="0.25">
      <c r="A30" s="26" t="s">
        <v>69</v>
      </c>
      <c r="B30" s="26" t="s">
        <v>24</v>
      </c>
      <c r="C30" s="140" t="s">
        <v>188</v>
      </c>
      <c r="D30" s="26" t="s">
        <v>189</v>
      </c>
      <c r="E30" s="26" t="s">
        <v>1711</v>
      </c>
      <c r="F30" s="25"/>
      <c r="G30" s="14"/>
    </row>
    <row r="31" spans="1:7" x14ac:dyDescent="0.25">
      <c r="A31" s="26" t="s">
        <v>190</v>
      </c>
      <c r="B31" s="26" t="s">
        <v>1802</v>
      </c>
      <c r="C31" s="140" t="s">
        <v>1803</v>
      </c>
      <c r="D31" s="26" t="s">
        <v>191</v>
      </c>
      <c r="E31" s="26" t="s">
        <v>1804</v>
      </c>
      <c r="F31" s="25"/>
      <c r="G31" s="14"/>
    </row>
    <row r="32" spans="1:7" x14ac:dyDescent="0.25">
      <c r="A32" s="26" t="s">
        <v>192</v>
      </c>
      <c r="B32" s="26" t="s">
        <v>1805</v>
      </c>
      <c r="C32" s="140" t="s">
        <v>193</v>
      </c>
      <c r="D32" s="26" t="s">
        <v>194</v>
      </c>
      <c r="E32" s="26" t="s">
        <v>1806</v>
      </c>
      <c r="F32" s="25"/>
      <c r="G32" s="14"/>
    </row>
    <row r="33" spans="1:7" x14ac:dyDescent="0.25">
      <c r="A33" s="26" t="s">
        <v>195</v>
      </c>
      <c r="B33" s="26" t="s">
        <v>1807</v>
      </c>
      <c r="C33" s="140" t="s">
        <v>196</v>
      </c>
      <c r="D33" s="26" t="s">
        <v>197</v>
      </c>
      <c r="E33" s="26" t="s">
        <v>119</v>
      </c>
      <c r="F33" s="25"/>
      <c r="G33" s="14"/>
    </row>
    <row r="34" spans="1:7" x14ac:dyDescent="0.25">
      <c r="A34" s="26" t="s">
        <v>198</v>
      </c>
      <c r="B34" s="26" t="s">
        <v>1808</v>
      </c>
      <c r="C34" s="140" t="s">
        <v>1809</v>
      </c>
      <c r="D34" s="26" t="s">
        <v>199</v>
      </c>
      <c r="E34" s="26" t="s">
        <v>1810</v>
      </c>
      <c r="F34" s="25"/>
      <c r="G34" s="14"/>
    </row>
    <row r="35" spans="1:7" x14ac:dyDescent="0.25">
      <c r="A35" s="26" t="s">
        <v>200</v>
      </c>
      <c r="B35" s="26" t="s">
        <v>1811</v>
      </c>
      <c r="C35" s="140" t="s">
        <v>201</v>
      </c>
      <c r="D35" s="26" t="s">
        <v>149</v>
      </c>
      <c r="E35" s="26" t="s">
        <v>1812</v>
      </c>
      <c r="F35" s="25"/>
      <c r="G35" s="14"/>
    </row>
    <row r="36" spans="1:7" x14ac:dyDescent="0.25">
      <c r="A36" s="26" t="s">
        <v>202</v>
      </c>
      <c r="B36" s="26" t="s">
        <v>1813</v>
      </c>
      <c r="C36" s="140" t="s">
        <v>203</v>
      </c>
      <c r="D36" s="26" t="s">
        <v>204</v>
      </c>
      <c r="E36" s="26" t="s">
        <v>1814</v>
      </c>
      <c r="F36" s="25"/>
      <c r="G36" s="14"/>
    </row>
    <row r="37" spans="1:7" x14ac:dyDescent="0.25">
      <c r="A37" s="26" t="s">
        <v>205</v>
      </c>
      <c r="B37" s="26" t="s">
        <v>1815</v>
      </c>
      <c r="C37" s="140" t="s">
        <v>206</v>
      </c>
      <c r="D37" s="26" t="s">
        <v>207</v>
      </c>
      <c r="E37" s="26" t="s">
        <v>119</v>
      </c>
      <c r="F37" s="25"/>
      <c r="G37" s="14"/>
    </row>
    <row r="38" spans="1:7" x14ac:dyDescent="0.25">
      <c r="A38" s="26" t="s">
        <v>208</v>
      </c>
      <c r="B38" s="26" t="s">
        <v>1816</v>
      </c>
      <c r="C38" s="140" t="s">
        <v>1817</v>
      </c>
      <c r="D38" s="26" t="s">
        <v>209</v>
      </c>
      <c r="E38" s="26" t="s">
        <v>119</v>
      </c>
      <c r="F38" s="25"/>
      <c r="G38" s="14"/>
    </row>
    <row r="39" spans="1:7" x14ac:dyDescent="0.25">
      <c r="A39" s="26" t="s">
        <v>210</v>
      </c>
      <c r="B39" s="26" t="s">
        <v>1818</v>
      </c>
      <c r="C39" s="140" t="s">
        <v>180</v>
      </c>
      <c r="D39" s="26" t="s">
        <v>181</v>
      </c>
      <c r="E39" s="26" t="s">
        <v>119</v>
      </c>
      <c r="F39" s="25"/>
      <c r="G39" s="14"/>
    </row>
    <row r="40" spans="1:7" x14ac:dyDescent="0.25">
      <c r="A40" s="26" t="s">
        <v>211</v>
      </c>
      <c r="B40" s="26" t="s">
        <v>1819</v>
      </c>
      <c r="C40" s="140" t="s">
        <v>212</v>
      </c>
      <c r="D40" s="26" t="s">
        <v>213</v>
      </c>
      <c r="E40" s="26" t="s">
        <v>119</v>
      </c>
      <c r="F40" s="25"/>
      <c r="G40" s="14"/>
    </row>
    <row r="41" spans="1:7" x14ac:dyDescent="0.25">
      <c r="A41" s="26" t="s">
        <v>214</v>
      </c>
      <c r="B41" s="26" t="s">
        <v>1820</v>
      </c>
      <c r="C41" s="140" t="s">
        <v>215</v>
      </c>
      <c r="D41" s="26" t="s">
        <v>216</v>
      </c>
      <c r="E41" s="26" t="s">
        <v>119</v>
      </c>
      <c r="F41" s="25"/>
      <c r="G41" s="14"/>
    </row>
    <row r="42" spans="1:7" x14ac:dyDescent="0.25">
      <c r="A42" s="26" t="s">
        <v>217</v>
      </c>
      <c r="B42" s="26" t="s">
        <v>1821</v>
      </c>
      <c r="C42" s="140" t="s">
        <v>138</v>
      </c>
      <c r="D42" s="26" t="s">
        <v>139</v>
      </c>
      <c r="E42" s="26" t="s">
        <v>119</v>
      </c>
      <c r="F42" s="25"/>
      <c r="G42" s="14"/>
    </row>
    <row r="43" spans="1:7" x14ac:dyDescent="0.25">
      <c r="A43" s="26" t="s">
        <v>218</v>
      </c>
      <c r="B43" s="26" t="s">
        <v>1822</v>
      </c>
      <c r="C43" s="140" t="s">
        <v>219</v>
      </c>
      <c r="D43" s="26" t="s">
        <v>127</v>
      </c>
      <c r="E43" s="26" t="s">
        <v>119</v>
      </c>
      <c r="F43" s="25"/>
      <c r="G43" s="14"/>
    </row>
    <row r="44" spans="1:7" x14ac:dyDescent="0.25">
      <c r="A44" s="26" t="s">
        <v>220</v>
      </c>
      <c r="B44" s="26" t="s">
        <v>1823</v>
      </c>
      <c r="C44" s="140" t="s">
        <v>221</v>
      </c>
      <c r="D44" s="26" t="s">
        <v>222</v>
      </c>
      <c r="E44" s="26" t="s">
        <v>1824</v>
      </c>
      <c r="F44" s="25"/>
      <c r="G44" s="14"/>
    </row>
    <row r="45" spans="1:7" x14ac:dyDescent="0.25">
      <c r="A45" s="26" t="s">
        <v>223</v>
      </c>
      <c r="B45" s="26" t="s">
        <v>1825</v>
      </c>
      <c r="C45" s="140" t="s">
        <v>224</v>
      </c>
      <c r="D45" s="26" t="s">
        <v>225</v>
      </c>
      <c r="E45" s="26" t="s">
        <v>1826</v>
      </c>
      <c r="F45" s="25"/>
      <c r="G45" s="14"/>
    </row>
    <row r="46" spans="1:7" x14ac:dyDescent="0.25">
      <c r="A46" s="26" t="s">
        <v>226</v>
      </c>
      <c r="B46" s="26" t="s">
        <v>1827</v>
      </c>
      <c r="C46" s="140" t="s">
        <v>227</v>
      </c>
      <c r="D46" s="26" t="s">
        <v>228</v>
      </c>
      <c r="E46" s="26" t="s">
        <v>1828</v>
      </c>
      <c r="F46" s="25"/>
      <c r="G46" s="14"/>
    </row>
    <row r="47" spans="1:7" x14ac:dyDescent="0.25">
      <c r="A47" s="26" t="s">
        <v>229</v>
      </c>
      <c r="B47" s="26" t="s">
        <v>1829</v>
      </c>
      <c r="C47" s="140" t="s">
        <v>164</v>
      </c>
      <c r="D47" s="26" t="s">
        <v>165</v>
      </c>
      <c r="E47" s="26" t="s">
        <v>119</v>
      </c>
      <c r="F47" s="25"/>
      <c r="G47" s="14"/>
    </row>
    <row r="48" spans="1:7" x14ac:dyDescent="0.25">
      <c r="A48" s="26" t="s">
        <v>230</v>
      </c>
      <c r="B48" s="26" t="s">
        <v>1830</v>
      </c>
      <c r="C48" s="140" t="s">
        <v>231</v>
      </c>
      <c r="D48" s="26" t="s">
        <v>232</v>
      </c>
      <c r="E48" s="26" t="s">
        <v>1831</v>
      </c>
      <c r="F48" s="25"/>
      <c r="G48" s="14"/>
    </row>
    <row r="49" spans="1:7" x14ac:dyDescent="0.25">
      <c r="A49" s="26" t="s">
        <v>233</v>
      </c>
      <c r="B49" s="26" t="s">
        <v>234</v>
      </c>
      <c r="C49" s="140" t="s">
        <v>151</v>
      </c>
      <c r="D49" s="26" t="s">
        <v>152</v>
      </c>
      <c r="E49" s="26" t="s">
        <v>119</v>
      </c>
      <c r="F49" s="20"/>
      <c r="G49" s="14"/>
    </row>
    <row r="50" spans="1:7" x14ac:dyDescent="0.25">
      <c r="A50" s="26" t="s">
        <v>235</v>
      </c>
      <c r="B50" s="26" t="s">
        <v>236</v>
      </c>
      <c r="C50" s="140" t="s">
        <v>237</v>
      </c>
      <c r="D50" s="26" t="s">
        <v>238</v>
      </c>
      <c r="E50" s="26" t="s">
        <v>119</v>
      </c>
      <c r="F50" s="20"/>
      <c r="G50" s="14"/>
    </row>
    <row r="51" spans="1:7" x14ac:dyDescent="0.25">
      <c r="A51" s="26" t="s">
        <v>239</v>
      </c>
      <c r="B51" s="26" t="s">
        <v>240</v>
      </c>
      <c r="C51" s="140" t="s">
        <v>132</v>
      </c>
      <c r="D51" s="26" t="s">
        <v>133</v>
      </c>
      <c r="E51" s="26" t="s">
        <v>119</v>
      </c>
      <c r="F51" s="20"/>
      <c r="G51" s="14"/>
    </row>
    <row r="52" spans="1:7" x14ac:dyDescent="0.25">
      <c r="A52" s="26" t="s">
        <v>241</v>
      </c>
      <c r="B52" s="26" t="s">
        <v>242</v>
      </c>
      <c r="C52" s="140" t="s">
        <v>201</v>
      </c>
      <c r="D52" s="26" t="s">
        <v>149</v>
      </c>
      <c r="E52" s="26" t="s">
        <v>1832</v>
      </c>
      <c r="F52" s="20"/>
      <c r="G52" s="14"/>
    </row>
    <row r="53" spans="1:7" x14ac:dyDescent="0.25">
      <c r="A53" s="26" t="s">
        <v>243</v>
      </c>
      <c r="B53" s="26" t="s">
        <v>244</v>
      </c>
      <c r="C53" s="140" t="s">
        <v>221</v>
      </c>
      <c r="D53" s="26" t="s">
        <v>222</v>
      </c>
      <c r="E53" s="26" t="s">
        <v>119</v>
      </c>
      <c r="F53" s="20"/>
      <c r="G53" s="14"/>
    </row>
    <row r="54" spans="1:7" x14ac:dyDescent="0.25">
      <c r="A54" s="26" t="s">
        <v>245</v>
      </c>
      <c r="B54" s="26" t="s">
        <v>246</v>
      </c>
      <c r="C54" s="140" t="s">
        <v>132</v>
      </c>
      <c r="D54" s="26" t="s">
        <v>133</v>
      </c>
      <c r="E54" s="26" t="s">
        <v>119</v>
      </c>
      <c r="F54" s="20"/>
      <c r="G54" s="14"/>
    </row>
    <row r="55" spans="1:7" x14ac:dyDescent="0.25">
      <c r="A55" s="26" t="s">
        <v>247</v>
      </c>
      <c r="B55" s="26" t="s">
        <v>248</v>
      </c>
      <c r="C55" s="140" t="s">
        <v>249</v>
      </c>
      <c r="D55" s="26" t="s">
        <v>250</v>
      </c>
      <c r="E55" s="26" t="s">
        <v>119</v>
      </c>
      <c r="F55" s="20"/>
      <c r="G55" s="14"/>
    </row>
    <row r="56" spans="1:7" x14ac:dyDescent="0.25">
      <c r="A56" s="26" t="s">
        <v>251</v>
      </c>
      <c r="B56" s="26" t="s">
        <v>252</v>
      </c>
      <c r="C56" s="140" t="s">
        <v>184</v>
      </c>
      <c r="D56" s="26" t="s">
        <v>185</v>
      </c>
      <c r="E56" s="26" t="s">
        <v>1833</v>
      </c>
      <c r="F56" s="20"/>
      <c r="G56" s="14"/>
    </row>
    <row r="57" spans="1:7" x14ac:dyDescent="0.25">
      <c r="A57" s="26" t="s">
        <v>253</v>
      </c>
      <c r="B57" s="26" t="s">
        <v>254</v>
      </c>
      <c r="C57" s="140" t="s">
        <v>255</v>
      </c>
      <c r="D57" s="26" t="s">
        <v>256</v>
      </c>
      <c r="E57" s="26" t="s">
        <v>119</v>
      </c>
      <c r="F57" s="20"/>
      <c r="G57" s="14"/>
    </row>
    <row r="58" spans="1:7" x14ac:dyDescent="0.25">
      <c r="A58" s="26" t="s">
        <v>257</v>
      </c>
      <c r="B58" s="26" t="s">
        <v>258</v>
      </c>
      <c r="C58" s="140" t="s">
        <v>231</v>
      </c>
      <c r="D58" s="26" t="s">
        <v>232</v>
      </c>
      <c r="E58" s="26" t="s">
        <v>1834</v>
      </c>
      <c r="F58" s="20"/>
      <c r="G58" s="14"/>
    </row>
    <row r="59" spans="1:7" x14ac:dyDescent="0.25">
      <c r="A59" s="26" t="s">
        <v>259</v>
      </c>
      <c r="B59" s="26" t="s">
        <v>260</v>
      </c>
      <c r="C59" s="140" t="s">
        <v>309</v>
      </c>
      <c r="D59" s="26" t="s">
        <v>187</v>
      </c>
      <c r="E59" s="26" t="s">
        <v>119</v>
      </c>
      <c r="F59" s="20"/>
      <c r="G59" s="14"/>
    </row>
    <row r="60" spans="1:7" x14ac:dyDescent="0.25">
      <c r="A60" s="26" t="s">
        <v>261</v>
      </c>
      <c r="B60" s="26" t="s">
        <v>262</v>
      </c>
      <c r="C60" s="140" t="s">
        <v>180</v>
      </c>
      <c r="D60" s="26" t="s">
        <v>181</v>
      </c>
      <c r="E60" s="26" t="s">
        <v>119</v>
      </c>
      <c r="F60" s="20"/>
      <c r="G60" s="14"/>
    </row>
    <row r="61" spans="1:7" x14ac:dyDescent="0.25">
      <c r="A61" s="26" t="s">
        <v>70</v>
      </c>
      <c r="B61" s="26" t="s">
        <v>25</v>
      </c>
      <c r="C61" s="140" t="s">
        <v>224</v>
      </c>
      <c r="D61" s="26" t="s">
        <v>225</v>
      </c>
      <c r="E61" s="26" t="s">
        <v>1712</v>
      </c>
      <c r="F61" s="20"/>
      <c r="G61" s="14"/>
    </row>
    <row r="62" spans="1:7" x14ac:dyDescent="0.25">
      <c r="A62" s="26" t="s">
        <v>263</v>
      </c>
      <c r="B62" s="26" t="s">
        <v>264</v>
      </c>
      <c r="C62" s="140" t="s">
        <v>265</v>
      </c>
      <c r="D62" s="26" t="s">
        <v>266</v>
      </c>
      <c r="E62" s="26" t="s">
        <v>119</v>
      </c>
      <c r="F62" s="20"/>
      <c r="G62" s="14"/>
    </row>
    <row r="63" spans="1:7" x14ac:dyDescent="0.25">
      <c r="A63" s="26" t="s">
        <v>267</v>
      </c>
      <c r="B63" s="26" t="s">
        <v>268</v>
      </c>
      <c r="C63" s="140" t="s">
        <v>269</v>
      </c>
      <c r="D63" s="26" t="s">
        <v>270</v>
      </c>
      <c r="E63" s="26" t="s">
        <v>1835</v>
      </c>
      <c r="F63" s="20"/>
      <c r="G63" s="14"/>
    </row>
    <row r="64" spans="1:7" x14ac:dyDescent="0.25">
      <c r="A64" s="26" t="s">
        <v>271</v>
      </c>
      <c r="B64" s="26" t="s">
        <v>272</v>
      </c>
      <c r="C64" s="140" t="s">
        <v>135</v>
      </c>
      <c r="D64" s="26" t="s">
        <v>136</v>
      </c>
      <c r="E64" s="26" t="s">
        <v>119</v>
      </c>
      <c r="F64" s="20"/>
      <c r="G64" s="14"/>
    </row>
    <row r="65" spans="1:7" x14ac:dyDescent="0.25">
      <c r="A65" s="26" t="s">
        <v>273</v>
      </c>
      <c r="B65" s="26" t="s">
        <v>274</v>
      </c>
      <c r="C65" s="140" t="s">
        <v>193</v>
      </c>
      <c r="D65" s="26" t="s">
        <v>194</v>
      </c>
      <c r="E65" s="26" t="s">
        <v>1836</v>
      </c>
      <c r="F65" s="20"/>
      <c r="G65" s="14"/>
    </row>
    <row r="66" spans="1:7" x14ac:dyDescent="0.25">
      <c r="A66" s="26" t="s">
        <v>275</v>
      </c>
      <c r="B66" s="26" t="s">
        <v>276</v>
      </c>
      <c r="C66" s="140" t="s">
        <v>221</v>
      </c>
      <c r="D66" s="26" t="s">
        <v>222</v>
      </c>
      <c r="E66" s="26" t="s">
        <v>119</v>
      </c>
      <c r="F66" s="20"/>
      <c r="G66" s="14"/>
    </row>
    <row r="67" spans="1:7" x14ac:dyDescent="0.25">
      <c r="A67" s="26" t="s">
        <v>277</v>
      </c>
      <c r="B67" s="26" t="s">
        <v>278</v>
      </c>
      <c r="C67" s="140" t="s">
        <v>219</v>
      </c>
      <c r="D67" s="26" t="s">
        <v>127</v>
      </c>
      <c r="E67" s="26" t="s">
        <v>1837</v>
      </c>
      <c r="F67" s="20"/>
      <c r="G67" s="14"/>
    </row>
    <row r="68" spans="1:7" x14ac:dyDescent="0.25">
      <c r="A68" s="26" t="s">
        <v>279</v>
      </c>
      <c r="B68" s="26" t="s">
        <v>280</v>
      </c>
      <c r="C68" s="140" t="s">
        <v>177</v>
      </c>
      <c r="D68" s="26" t="s">
        <v>178</v>
      </c>
      <c r="E68" s="26" t="s">
        <v>1838</v>
      </c>
      <c r="F68" s="20"/>
      <c r="G68" s="14"/>
    </row>
    <row r="69" spans="1:7" x14ac:dyDescent="0.25">
      <c r="A69" s="26" t="s">
        <v>281</v>
      </c>
      <c r="B69" s="26" t="s">
        <v>282</v>
      </c>
      <c r="C69" s="140" t="s">
        <v>154</v>
      </c>
      <c r="D69" s="26" t="s">
        <v>155</v>
      </c>
      <c r="E69" s="26" t="s">
        <v>1839</v>
      </c>
      <c r="F69" s="20"/>
      <c r="G69" s="14"/>
    </row>
    <row r="70" spans="1:7" x14ac:dyDescent="0.25">
      <c r="A70" s="26" t="s">
        <v>283</v>
      </c>
      <c r="B70" s="26" t="s">
        <v>284</v>
      </c>
      <c r="C70" s="140" t="s">
        <v>154</v>
      </c>
      <c r="D70" s="26" t="s">
        <v>155</v>
      </c>
      <c r="E70" s="26" t="s">
        <v>1840</v>
      </c>
      <c r="F70" s="20"/>
      <c r="G70" s="14"/>
    </row>
    <row r="71" spans="1:7" x14ac:dyDescent="0.25">
      <c r="A71" s="26" t="s">
        <v>285</v>
      </c>
      <c r="B71" s="26" t="s">
        <v>286</v>
      </c>
      <c r="C71" s="140" t="s">
        <v>255</v>
      </c>
      <c r="D71" s="26" t="s">
        <v>256</v>
      </c>
      <c r="E71" s="26" t="s">
        <v>1841</v>
      </c>
      <c r="F71" s="20"/>
      <c r="G71" s="14"/>
    </row>
    <row r="72" spans="1:7" x14ac:dyDescent="0.25">
      <c r="A72" s="26" t="s">
        <v>287</v>
      </c>
      <c r="B72" s="26" t="s">
        <v>288</v>
      </c>
      <c r="C72" s="140" t="s">
        <v>158</v>
      </c>
      <c r="D72" s="26" t="s">
        <v>159</v>
      </c>
      <c r="E72" s="26" t="s">
        <v>1842</v>
      </c>
      <c r="F72" s="20"/>
      <c r="G72" s="14"/>
    </row>
    <row r="73" spans="1:7" x14ac:dyDescent="0.25">
      <c r="A73" s="26" t="s">
        <v>289</v>
      </c>
      <c r="B73" s="26" t="s">
        <v>290</v>
      </c>
      <c r="C73" s="140" t="s">
        <v>291</v>
      </c>
      <c r="D73" s="26" t="s">
        <v>292</v>
      </c>
      <c r="E73" s="26" t="s">
        <v>1843</v>
      </c>
      <c r="F73" s="20"/>
      <c r="G73" s="14"/>
    </row>
    <row r="74" spans="1:7" x14ac:dyDescent="0.25">
      <c r="A74" s="26" t="s">
        <v>293</v>
      </c>
      <c r="B74" s="26" t="s">
        <v>294</v>
      </c>
      <c r="C74" s="140" t="s">
        <v>121</v>
      </c>
      <c r="D74" s="26" t="s">
        <v>122</v>
      </c>
      <c r="E74" s="26" t="s">
        <v>1844</v>
      </c>
      <c r="F74" s="20"/>
      <c r="G74" s="14"/>
    </row>
    <row r="75" spans="1:7" x14ac:dyDescent="0.25">
      <c r="A75" s="26" t="s">
        <v>295</v>
      </c>
      <c r="B75" s="26" t="s">
        <v>296</v>
      </c>
      <c r="C75" s="140" t="s">
        <v>255</v>
      </c>
      <c r="D75" s="26" t="s">
        <v>256</v>
      </c>
      <c r="E75" s="26" t="s">
        <v>119</v>
      </c>
      <c r="F75" s="20"/>
      <c r="G75" s="14"/>
    </row>
    <row r="76" spans="1:7" x14ac:dyDescent="0.25">
      <c r="A76" s="26" t="s">
        <v>297</v>
      </c>
      <c r="B76" s="26" t="s">
        <v>298</v>
      </c>
      <c r="C76" s="140" t="s">
        <v>299</v>
      </c>
      <c r="D76" s="26" t="s">
        <v>300</v>
      </c>
      <c r="E76" s="26" t="s">
        <v>1845</v>
      </c>
      <c r="F76" s="20"/>
      <c r="G76" s="14"/>
    </row>
    <row r="77" spans="1:7" x14ac:dyDescent="0.25">
      <c r="A77" s="26" t="s">
        <v>301</v>
      </c>
      <c r="B77" s="26" t="s">
        <v>302</v>
      </c>
      <c r="C77" s="140" t="s">
        <v>158</v>
      </c>
      <c r="D77" s="26" t="s">
        <v>159</v>
      </c>
      <c r="E77" s="26" t="s">
        <v>119</v>
      </c>
      <c r="F77" s="20"/>
      <c r="G77" s="14"/>
    </row>
    <row r="78" spans="1:7" x14ac:dyDescent="0.25">
      <c r="A78" s="26" t="s">
        <v>303</v>
      </c>
      <c r="B78" s="26" t="s">
        <v>304</v>
      </c>
      <c r="C78" s="140" t="s">
        <v>132</v>
      </c>
      <c r="D78" s="26" t="s">
        <v>133</v>
      </c>
      <c r="E78" s="26" t="s">
        <v>119</v>
      </c>
      <c r="F78" s="20"/>
      <c r="G78" s="14"/>
    </row>
    <row r="79" spans="1:7" x14ac:dyDescent="0.25">
      <c r="A79" s="26" t="s">
        <v>71</v>
      </c>
      <c r="B79" s="26" t="s">
        <v>26</v>
      </c>
      <c r="C79" s="140" t="s">
        <v>126</v>
      </c>
      <c r="D79" s="26" t="s">
        <v>127</v>
      </c>
      <c r="E79" s="26" t="s">
        <v>1713</v>
      </c>
      <c r="F79" s="20"/>
      <c r="G79" s="14"/>
    </row>
    <row r="80" spans="1:7" x14ac:dyDescent="0.25">
      <c r="A80" s="26" t="s">
        <v>305</v>
      </c>
      <c r="B80" s="26" t="s">
        <v>306</v>
      </c>
      <c r="C80" s="140" t="s">
        <v>307</v>
      </c>
      <c r="D80" s="26" t="s">
        <v>308</v>
      </c>
      <c r="E80" s="26" t="s">
        <v>119</v>
      </c>
      <c r="F80" s="20"/>
      <c r="G80" s="14"/>
    </row>
    <row r="81" spans="1:7" x14ac:dyDescent="0.25">
      <c r="A81" s="26" t="s">
        <v>72</v>
      </c>
      <c r="B81" s="26" t="s">
        <v>27</v>
      </c>
      <c r="C81" s="140" t="s">
        <v>309</v>
      </c>
      <c r="D81" s="26" t="s">
        <v>187</v>
      </c>
      <c r="E81" s="26" t="s">
        <v>1714</v>
      </c>
      <c r="F81" s="20"/>
      <c r="G81" s="14"/>
    </row>
    <row r="82" spans="1:7" x14ac:dyDescent="0.25">
      <c r="A82" s="26" t="s">
        <v>310</v>
      </c>
      <c r="B82" s="26" t="s">
        <v>311</v>
      </c>
      <c r="C82" s="140" t="s">
        <v>312</v>
      </c>
      <c r="D82" s="26" t="s">
        <v>313</v>
      </c>
      <c r="E82" s="26" t="s">
        <v>1846</v>
      </c>
      <c r="F82" s="20"/>
      <c r="G82" s="14"/>
    </row>
    <row r="83" spans="1:7" x14ac:dyDescent="0.25">
      <c r="A83" s="26" t="s">
        <v>314</v>
      </c>
      <c r="B83" s="26" t="s">
        <v>315</v>
      </c>
      <c r="C83" s="140" t="s">
        <v>219</v>
      </c>
      <c r="D83" s="26" t="s">
        <v>127</v>
      </c>
      <c r="E83" s="26" t="s">
        <v>1847</v>
      </c>
      <c r="F83" s="20"/>
      <c r="G83" s="14"/>
    </row>
    <row r="84" spans="1:7" x14ac:dyDescent="0.25">
      <c r="A84" s="26" t="s">
        <v>316</v>
      </c>
      <c r="B84" s="26" t="s">
        <v>317</v>
      </c>
      <c r="C84" s="140" t="s">
        <v>121</v>
      </c>
      <c r="D84" s="26" t="s">
        <v>122</v>
      </c>
      <c r="E84" s="26" t="s">
        <v>1848</v>
      </c>
      <c r="F84" s="20"/>
      <c r="G84" s="14"/>
    </row>
    <row r="85" spans="1:7" x14ac:dyDescent="0.25">
      <c r="A85" s="26" t="s">
        <v>318</v>
      </c>
      <c r="B85" s="26" t="s">
        <v>319</v>
      </c>
      <c r="C85" s="140" t="s">
        <v>193</v>
      </c>
      <c r="D85" s="26" t="s">
        <v>194</v>
      </c>
      <c r="E85" s="26" t="s">
        <v>119</v>
      </c>
      <c r="F85" s="20"/>
      <c r="G85" s="14"/>
    </row>
    <row r="86" spans="1:7" x14ac:dyDescent="0.25">
      <c r="A86" s="26" t="s">
        <v>320</v>
      </c>
      <c r="B86" s="26" t="s">
        <v>321</v>
      </c>
      <c r="C86" s="140" t="s">
        <v>322</v>
      </c>
      <c r="D86" s="26" t="s">
        <v>323</v>
      </c>
      <c r="E86" s="26" t="s">
        <v>1849</v>
      </c>
      <c r="F86" s="20"/>
      <c r="G86" s="14"/>
    </row>
    <row r="87" spans="1:7" x14ac:dyDescent="0.25">
      <c r="A87" s="26" t="s">
        <v>324</v>
      </c>
      <c r="B87" s="26" t="s">
        <v>325</v>
      </c>
      <c r="C87" s="140" t="s">
        <v>206</v>
      </c>
      <c r="D87" s="26" t="s">
        <v>207</v>
      </c>
      <c r="E87" s="26" t="s">
        <v>1850</v>
      </c>
      <c r="F87" s="20"/>
      <c r="G87" s="14"/>
    </row>
    <row r="88" spans="1:7" x14ac:dyDescent="0.25">
      <c r="A88" s="26" t="s">
        <v>326</v>
      </c>
      <c r="B88" s="26" t="s">
        <v>327</v>
      </c>
      <c r="C88" s="17" t="s">
        <v>158</v>
      </c>
      <c r="D88" s="144" t="s">
        <v>328</v>
      </c>
      <c r="E88" s="26" t="s">
        <v>1851</v>
      </c>
      <c r="F88" s="20"/>
      <c r="G88" s="14"/>
    </row>
    <row r="89" spans="1:7" x14ac:dyDescent="0.25">
      <c r="A89" s="26" t="s">
        <v>329</v>
      </c>
      <c r="B89" s="26" t="s">
        <v>330</v>
      </c>
      <c r="C89" s="140" t="s">
        <v>331</v>
      </c>
      <c r="D89" s="26" t="s">
        <v>332</v>
      </c>
      <c r="E89" s="26" t="s">
        <v>119</v>
      </c>
      <c r="F89" s="20"/>
      <c r="G89" s="14"/>
    </row>
    <row r="90" spans="1:7" x14ac:dyDescent="0.25">
      <c r="A90" s="26" t="s">
        <v>333</v>
      </c>
      <c r="B90" s="26" t="s">
        <v>334</v>
      </c>
      <c r="C90" s="140" t="s">
        <v>212</v>
      </c>
      <c r="D90" s="26" t="s">
        <v>213</v>
      </c>
      <c r="E90" s="26" t="s">
        <v>1852</v>
      </c>
      <c r="F90" s="20"/>
      <c r="G90" s="14"/>
    </row>
    <row r="91" spans="1:7" x14ac:dyDescent="0.25">
      <c r="A91" s="26" t="s">
        <v>335</v>
      </c>
      <c r="B91" s="26" t="s">
        <v>336</v>
      </c>
      <c r="C91" s="140" t="s">
        <v>1136</v>
      </c>
      <c r="D91" s="26" t="s">
        <v>167</v>
      </c>
      <c r="E91" s="26" t="s">
        <v>1853</v>
      </c>
      <c r="F91" s="20"/>
      <c r="G91" s="14"/>
    </row>
    <row r="92" spans="1:7" x14ac:dyDescent="0.25">
      <c r="A92" s="26" t="s">
        <v>337</v>
      </c>
      <c r="B92" s="26" t="s">
        <v>338</v>
      </c>
      <c r="C92" s="140" t="s">
        <v>219</v>
      </c>
      <c r="D92" s="26" t="s">
        <v>127</v>
      </c>
      <c r="E92" s="26" t="s">
        <v>1854</v>
      </c>
      <c r="F92" s="20"/>
      <c r="G92" s="14"/>
    </row>
    <row r="93" spans="1:7" x14ac:dyDescent="0.25">
      <c r="A93" s="26" t="s">
        <v>339</v>
      </c>
      <c r="B93" s="26" t="s">
        <v>340</v>
      </c>
      <c r="C93" s="140" t="s">
        <v>212</v>
      </c>
      <c r="D93" s="26" t="s">
        <v>213</v>
      </c>
      <c r="E93" s="26" t="s">
        <v>1855</v>
      </c>
      <c r="F93" s="20"/>
      <c r="G93" s="14"/>
    </row>
    <row r="94" spans="1:7" x14ac:dyDescent="0.25">
      <c r="A94" s="26" t="s">
        <v>341</v>
      </c>
      <c r="B94" s="26" t="s">
        <v>342</v>
      </c>
      <c r="C94" s="140" t="s">
        <v>231</v>
      </c>
      <c r="D94" s="26" t="s">
        <v>232</v>
      </c>
      <c r="E94" s="26" t="s">
        <v>1856</v>
      </c>
      <c r="F94" s="20"/>
      <c r="G94" s="14"/>
    </row>
    <row r="95" spans="1:7" x14ac:dyDescent="0.25">
      <c r="A95" s="26" t="s">
        <v>343</v>
      </c>
      <c r="B95" s="26" t="s">
        <v>344</v>
      </c>
      <c r="C95" s="140" t="s">
        <v>345</v>
      </c>
      <c r="D95" s="26" t="s">
        <v>346</v>
      </c>
      <c r="E95" s="26" t="s">
        <v>119</v>
      </c>
      <c r="F95" s="20"/>
      <c r="G95" s="14"/>
    </row>
    <row r="96" spans="1:7" x14ac:dyDescent="0.25">
      <c r="A96" s="26" t="s">
        <v>347</v>
      </c>
      <c r="B96" s="26" t="s">
        <v>348</v>
      </c>
      <c r="C96" s="140" t="s">
        <v>331</v>
      </c>
      <c r="D96" s="26" t="s">
        <v>332</v>
      </c>
      <c r="E96" s="26" t="s">
        <v>119</v>
      </c>
      <c r="F96" s="20"/>
      <c r="G96" s="14"/>
    </row>
    <row r="97" spans="1:7" x14ac:dyDescent="0.25">
      <c r="A97" s="26" t="s">
        <v>349</v>
      </c>
      <c r="B97" s="26" t="s">
        <v>350</v>
      </c>
      <c r="C97" s="140" t="s">
        <v>224</v>
      </c>
      <c r="D97" s="26" t="s">
        <v>225</v>
      </c>
      <c r="E97" s="26" t="s">
        <v>1857</v>
      </c>
      <c r="F97" s="20"/>
      <c r="G97" s="14"/>
    </row>
    <row r="98" spans="1:7" x14ac:dyDescent="0.25">
      <c r="A98" s="26" t="s">
        <v>351</v>
      </c>
      <c r="B98" s="26" t="s">
        <v>352</v>
      </c>
      <c r="C98" s="140" t="s">
        <v>135</v>
      </c>
      <c r="D98" s="26" t="s">
        <v>136</v>
      </c>
      <c r="E98" s="26" t="s">
        <v>1858</v>
      </c>
      <c r="F98" s="20"/>
      <c r="G98" s="14"/>
    </row>
    <row r="99" spans="1:7" x14ac:dyDescent="0.25">
      <c r="A99" s="26" t="s">
        <v>353</v>
      </c>
      <c r="B99" s="26" t="s">
        <v>354</v>
      </c>
      <c r="C99" s="140" t="s">
        <v>309</v>
      </c>
      <c r="D99" s="26" t="s">
        <v>119</v>
      </c>
      <c r="E99" s="26" t="s">
        <v>119</v>
      </c>
      <c r="F99" s="20"/>
      <c r="G99" s="14"/>
    </row>
    <row r="100" spans="1:7" x14ac:dyDescent="0.25">
      <c r="A100" s="26" t="s">
        <v>355</v>
      </c>
      <c r="B100" s="26" t="s">
        <v>356</v>
      </c>
      <c r="C100" s="140" t="s">
        <v>164</v>
      </c>
      <c r="D100" s="26" t="s">
        <v>165</v>
      </c>
      <c r="E100" s="26" t="s">
        <v>1859</v>
      </c>
      <c r="F100" s="20"/>
      <c r="G100" s="14"/>
    </row>
    <row r="101" spans="1:7" x14ac:dyDescent="0.25">
      <c r="A101" s="26" t="s">
        <v>357</v>
      </c>
      <c r="B101" s="26" t="s">
        <v>358</v>
      </c>
      <c r="C101" s="140" t="s">
        <v>359</v>
      </c>
      <c r="D101" s="144" t="s">
        <v>360</v>
      </c>
      <c r="E101" s="26" t="s">
        <v>119</v>
      </c>
      <c r="F101" s="20"/>
      <c r="G101" s="14"/>
    </row>
    <row r="102" spans="1:7" x14ac:dyDescent="0.25">
      <c r="A102" s="26" t="s">
        <v>361</v>
      </c>
      <c r="B102" s="26" t="s">
        <v>362</v>
      </c>
      <c r="C102" s="140" t="s">
        <v>170</v>
      </c>
      <c r="D102" s="26" t="s">
        <v>171</v>
      </c>
      <c r="E102" s="26" t="s">
        <v>1860</v>
      </c>
      <c r="F102" s="20"/>
      <c r="G102" s="14"/>
    </row>
    <row r="103" spans="1:7" x14ac:dyDescent="0.25">
      <c r="A103" s="26" t="s">
        <v>363</v>
      </c>
      <c r="B103" s="26" t="s">
        <v>364</v>
      </c>
      <c r="C103" s="17" t="s">
        <v>158</v>
      </c>
      <c r="D103" s="144" t="s">
        <v>328</v>
      </c>
      <c r="E103" s="26" t="s">
        <v>119</v>
      </c>
      <c r="F103" s="20"/>
      <c r="G103" s="14"/>
    </row>
    <row r="104" spans="1:7" x14ac:dyDescent="0.25">
      <c r="A104" s="26" t="s">
        <v>73</v>
      </c>
      <c r="B104" s="26" t="s">
        <v>28</v>
      </c>
      <c r="C104" s="140" t="s">
        <v>129</v>
      </c>
      <c r="D104" s="26" t="s">
        <v>130</v>
      </c>
      <c r="E104" s="26" t="s">
        <v>1715</v>
      </c>
      <c r="F104" s="20"/>
      <c r="G104" s="14"/>
    </row>
    <row r="105" spans="1:7" x14ac:dyDescent="0.25">
      <c r="A105" s="26" t="s">
        <v>365</v>
      </c>
      <c r="B105" s="26" t="s">
        <v>366</v>
      </c>
      <c r="C105" s="140" t="s">
        <v>309</v>
      </c>
      <c r="D105" s="26" t="s">
        <v>187</v>
      </c>
      <c r="E105" s="26" t="s">
        <v>119</v>
      </c>
      <c r="F105" s="20"/>
      <c r="G105" s="14"/>
    </row>
    <row r="106" spans="1:7" x14ac:dyDescent="0.25">
      <c r="A106" s="26" t="s">
        <v>367</v>
      </c>
      <c r="B106" s="26" t="s">
        <v>368</v>
      </c>
      <c r="C106" s="140" t="s">
        <v>145</v>
      </c>
      <c r="D106" s="26" t="s">
        <v>146</v>
      </c>
      <c r="E106" s="26" t="s">
        <v>119</v>
      </c>
      <c r="F106" s="20"/>
      <c r="G106" s="14"/>
    </row>
    <row r="107" spans="1:7" x14ac:dyDescent="0.25">
      <c r="A107" s="26" t="s">
        <v>369</v>
      </c>
      <c r="B107" s="26" t="s">
        <v>370</v>
      </c>
      <c r="C107" s="140" t="s">
        <v>221</v>
      </c>
      <c r="D107" s="26" t="s">
        <v>222</v>
      </c>
      <c r="E107" s="26" t="s">
        <v>1861</v>
      </c>
      <c r="F107" s="20"/>
      <c r="G107" s="14"/>
    </row>
    <row r="108" spans="1:7" x14ac:dyDescent="0.25">
      <c r="A108" s="26" t="s">
        <v>74</v>
      </c>
      <c r="B108" s="26" t="s">
        <v>29</v>
      </c>
      <c r="C108" s="140" t="s">
        <v>371</v>
      </c>
      <c r="D108" s="26" t="s">
        <v>372</v>
      </c>
      <c r="E108" s="26" t="s">
        <v>1716</v>
      </c>
      <c r="F108" s="20"/>
      <c r="G108" s="14"/>
    </row>
    <row r="109" spans="1:7" x14ac:dyDescent="0.25">
      <c r="A109" s="26" t="s">
        <v>373</v>
      </c>
      <c r="B109" s="26" t="s">
        <v>374</v>
      </c>
      <c r="C109" s="140" t="s">
        <v>151</v>
      </c>
      <c r="D109" s="26" t="s">
        <v>152</v>
      </c>
      <c r="E109" s="26" t="s">
        <v>1862</v>
      </c>
      <c r="F109" s="20"/>
      <c r="G109" s="14"/>
    </row>
    <row r="110" spans="1:7" x14ac:dyDescent="0.25">
      <c r="A110" s="26" t="s">
        <v>375</v>
      </c>
      <c r="B110" s="26" t="s">
        <v>376</v>
      </c>
      <c r="C110" s="140" t="s">
        <v>148</v>
      </c>
      <c r="D110" s="125" t="s">
        <v>3193</v>
      </c>
      <c r="E110" s="26" t="s">
        <v>1863</v>
      </c>
      <c r="F110" s="20"/>
      <c r="G110" s="14"/>
    </row>
    <row r="111" spans="1:7" x14ac:dyDescent="0.25">
      <c r="A111" s="26" t="s">
        <v>377</v>
      </c>
      <c r="B111" s="26" t="s">
        <v>378</v>
      </c>
      <c r="C111" s="140" t="s">
        <v>379</v>
      </c>
      <c r="D111" s="26" t="s">
        <v>380</v>
      </c>
      <c r="E111" s="26" t="s">
        <v>1864</v>
      </c>
      <c r="F111" s="20"/>
      <c r="G111" s="14"/>
    </row>
    <row r="112" spans="1:7" x14ac:dyDescent="0.25">
      <c r="A112" s="26" t="s">
        <v>381</v>
      </c>
      <c r="B112" s="26" t="s">
        <v>382</v>
      </c>
      <c r="C112" s="140" t="s">
        <v>322</v>
      </c>
      <c r="D112" s="26" t="s">
        <v>323</v>
      </c>
      <c r="E112" s="26" t="s">
        <v>1865</v>
      </c>
      <c r="F112" s="20"/>
      <c r="G112" s="14"/>
    </row>
    <row r="113" spans="1:7" x14ac:dyDescent="0.25">
      <c r="A113" s="26" t="s">
        <v>383</v>
      </c>
      <c r="B113" s="26" t="s">
        <v>384</v>
      </c>
      <c r="C113" s="140" t="s">
        <v>221</v>
      </c>
      <c r="D113" s="26" t="s">
        <v>222</v>
      </c>
      <c r="E113" s="26" t="s">
        <v>1866</v>
      </c>
      <c r="F113" s="20"/>
      <c r="G113" s="14"/>
    </row>
    <row r="114" spans="1:7" x14ac:dyDescent="0.25">
      <c r="A114" s="26" t="s">
        <v>385</v>
      </c>
      <c r="B114" s="26" t="s">
        <v>386</v>
      </c>
      <c r="C114" s="140" t="s">
        <v>231</v>
      </c>
      <c r="D114" s="26" t="s">
        <v>232</v>
      </c>
      <c r="E114" s="26" t="s">
        <v>1867</v>
      </c>
      <c r="F114" s="20"/>
      <c r="G114" s="14"/>
    </row>
    <row r="115" spans="1:7" x14ac:dyDescent="0.25">
      <c r="A115" s="26" t="s">
        <v>387</v>
      </c>
      <c r="B115" s="26" t="s">
        <v>388</v>
      </c>
      <c r="C115" s="140" t="s">
        <v>299</v>
      </c>
      <c r="D115" s="26" t="s">
        <v>300</v>
      </c>
      <c r="E115" s="26" t="s">
        <v>1868</v>
      </c>
      <c r="F115" s="20"/>
      <c r="G115" s="14"/>
    </row>
    <row r="116" spans="1:7" x14ac:dyDescent="0.25">
      <c r="A116" s="26" t="s">
        <v>389</v>
      </c>
      <c r="B116" s="26" t="s">
        <v>390</v>
      </c>
      <c r="C116" s="140" t="s">
        <v>158</v>
      </c>
      <c r="D116" s="26" t="s">
        <v>159</v>
      </c>
      <c r="E116" s="26" t="s">
        <v>1869</v>
      </c>
      <c r="F116" s="20"/>
      <c r="G116" s="14"/>
    </row>
    <row r="117" spans="1:7" x14ac:dyDescent="0.25">
      <c r="A117" s="26" t="s">
        <v>391</v>
      </c>
      <c r="B117" s="26" t="s">
        <v>392</v>
      </c>
      <c r="C117" s="17" t="s">
        <v>158</v>
      </c>
      <c r="D117" s="144" t="s">
        <v>328</v>
      </c>
      <c r="E117" s="26" t="s">
        <v>1870</v>
      </c>
      <c r="F117" s="20"/>
      <c r="G117" s="14"/>
    </row>
    <row r="118" spans="1:7" x14ac:dyDescent="0.25">
      <c r="A118" s="26" t="s">
        <v>393</v>
      </c>
      <c r="B118" s="26" t="s">
        <v>394</v>
      </c>
      <c r="C118" s="140" t="s">
        <v>154</v>
      </c>
      <c r="D118" s="26" t="s">
        <v>155</v>
      </c>
      <c r="E118" s="26" t="s">
        <v>1871</v>
      </c>
      <c r="F118" s="20"/>
      <c r="G118" s="14"/>
    </row>
    <row r="119" spans="1:7" x14ac:dyDescent="0.25">
      <c r="A119" s="26" t="s">
        <v>395</v>
      </c>
      <c r="B119" s="26" t="s">
        <v>396</v>
      </c>
      <c r="C119" s="140" t="s">
        <v>142</v>
      </c>
      <c r="D119" s="26" t="s">
        <v>143</v>
      </c>
      <c r="E119" s="26" t="s">
        <v>1872</v>
      </c>
      <c r="F119" s="20"/>
      <c r="G119" s="14"/>
    </row>
    <row r="120" spans="1:7" x14ac:dyDescent="0.25">
      <c r="A120" s="26" t="s">
        <v>397</v>
      </c>
      <c r="B120" s="26" t="s">
        <v>398</v>
      </c>
      <c r="C120" s="140" t="s">
        <v>212</v>
      </c>
      <c r="D120" s="26" t="s">
        <v>213</v>
      </c>
      <c r="E120" s="26" t="s">
        <v>1873</v>
      </c>
      <c r="F120" s="20"/>
      <c r="G120" s="14"/>
    </row>
    <row r="121" spans="1:7" x14ac:dyDescent="0.25">
      <c r="A121" s="26" t="s">
        <v>399</v>
      </c>
      <c r="B121" s="26" t="s">
        <v>400</v>
      </c>
      <c r="C121" s="140" t="s">
        <v>132</v>
      </c>
      <c r="D121" s="26" t="s">
        <v>133</v>
      </c>
      <c r="E121" s="26" t="s">
        <v>119</v>
      </c>
      <c r="F121" s="20"/>
      <c r="G121" s="14"/>
    </row>
    <row r="122" spans="1:7" x14ac:dyDescent="0.25">
      <c r="A122" s="26" t="s">
        <v>401</v>
      </c>
      <c r="B122" s="26" t="s">
        <v>402</v>
      </c>
      <c r="C122" s="140" t="s">
        <v>129</v>
      </c>
      <c r="D122" s="26" t="s">
        <v>130</v>
      </c>
      <c r="E122" s="26" t="s">
        <v>119</v>
      </c>
      <c r="F122" s="20"/>
      <c r="G122" s="14"/>
    </row>
    <row r="123" spans="1:7" x14ac:dyDescent="0.25">
      <c r="A123" s="26" t="s">
        <v>403</v>
      </c>
      <c r="B123" s="26" t="s">
        <v>404</v>
      </c>
      <c r="C123" s="140" t="s">
        <v>132</v>
      </c>
      <c r="D123" s="26" t="s">
        <v>133</v>
      </c>
      <c r="E123" s="26" t="s">
        <v>119</v>
      </c>
      <c r="F123" s="20"/>
      <c r="G123" s="14"/>
    </row>
    <row r="124" spans="1:7" x14ac:dyDescent="0.25">
      <c r="A124" s="26" t="s">
        <v>405</v>
      </c>
      <c r="B124" s="26" t="s">
        <v>406</v>
      </c>
      <c r="C124" s="140" t="s">
        <v>407</v>
      </c>
      <c r="D124" s="26" t="s">
        <v>408</v>
      </c>
      <c r="E124" s="26" t="s">
        <v>1874</v>
      </c>
      <c r="F124" s="20"/>
      <c r="G124" s="14"/>
    </row>
    <row r="125" spans="1:7" x14ac:dyDescent="0.25">
      <c r="A125" s="26" t="s">
        <v>409</v>
      </c>
      <c r="B125" s="26" t="s">
        <v>410</v>
      </c>
      <c r="C125" s="140" t="s">
        <v>170</v>
      </c>
      <c r="D125" s="26" t="s">
        <v>171</v>
      </c>
      <c r="E125" s="26" t="s">
        <v>119</v>
      </c>
      <c r="F125" s="20"/>
      <c r="G125" s="14"/>
    </row>
    <row r="126" spans="1:7" x14ac:dyDescent="0.25">
      <c r="A126" s="26" t="s">
        <v>411</v>
      </c>
      <c r="B126" s="26" t="s">
        <v>412</v>
      </c>
      <c r="C126" s="140" t="s">
        <v>158</v>
      </c>
      <c r="D126" s="26" t="s">
        <v>159</v>
      </c>
      <c r="E126" s="26" t="s">
        <v>119</v>
      </c>
      <c r="F126" s="20"/>
      <c r="G126" s="14"/>
    </row>
    <row r="127" spans="1:7" x14ac:dyDescent="0.25">
      <c r="A127" s="26" t="s">
        <v>413</v>
      </c>
      <c r="B127" s="26" t="s">
        <v>414</v>
      </c>
      <c r="C127" s="140" t="s">
        <v>129</v>
      </c>
      <c r="D127" s="26" t="s">
        <v>130</v>
      </c>
      <c r="E127" s="26" t="s">
        <v>1875</v>
      </c>
      <c r="F127" s="20"/>
      <c r="G127" s="14"/>
    </row>
    <row r="128" spans="1:7" x14ac:dyDescent="0.25">
      <c r="A128" s="26" t="s">
        <v>415</v>
      </c>
      <c r="B128" s="26" t="s">
        <v>416</v>
      </c>
      <c r="C128" s="140" t="s">
        <v>188</v>
      </c>
      <c r="D128" s="26" t="s">
        <v>189</v>
      </c>
      <c r="E128" s="26" t="s">
        <v>1876</v>
      </c>
      <c r="F128" s="20"/>
      <c r="G128" s="14"/>
    </row>
    <row r="129" spans="1:7" x14ac:dyDescent="0.25">
      <c r="A129" s="26" t="s">
        <v>417</v>
      </c>
      <c r="B129" s="26" t="s">
        <v>418</v>
      </c>
      <c r="C129" s="140" t="s">
        <v>269</v>
      </c>
      <c r="D129" s="26" t="s">
        <v>270</v>
      </c>
      <c r="E129" s="26" t="s">
        <v>119</v>
      </c>
      <c r="F129" s="20"/>
      <c r="G129" s="14"/>
    </row>
    <row r="130" spans="1:7" x14ac:dyDescent="0.25">
      <c r="A130" s="26" t="s">
        <v>419</v>
      </c>
      <c r="B130" s="26" t="s">
        <v>420</v>
      </c>
      <c r="C130" s="17" t="s">
        <v>158</v>
      </c>
      <c r="D130" s="26" t="s">
        <v>421</v>
      </c>
      <c r="E130" s="26" t="s">
        <v>1877</v>
      </c>
      <c r="F130" s="20"/>
      <c r="G130" s="14"/>
    </row>
    <row r="131" spans="1:7" x14ac:dyDescent="0.25">
      <c r="A131" s="26" t="s">
        <v>422</v>
      </c>
      <c r="B131" s="26" t="s">
        <v>423</v>
      </c>
      <c r="C131" s="140" t="s">
        <v>299</v>
      </c>
      <c r="D131" s="26" t="s">
        <v>300</v>
      </c>
      <c r="E131" s="26" t="s">
        <v>119</v>
      </c>
      <c r="F131" s="20"/>
      <c r="G131" s="14"/>
    </row>
    <row r="132" spans="1:7" x14ac:dyDescent="0.25">
      <c r="A132" s="26" t="s">
        <v>424</v>
      </c>
      <c r="B132" s="26" t="s">
        <v>425</v>
      </c>
      <c r="C132" s="140" t="s">
        <v>170</v>
      </c>
      <c r="D132" s="26" t="s">
        <v>171</v>
      </c>
      <c r="E132" s="26" t="s">
        <v>1878</v>
      </c>
      <c r="F132" s="20"/>
      <c r="G132" s="14"/>
    </row>
    <row r="133" spans="1:7" x14ac:dyDescent="0.25">
      <c r="A133" s="26" t="s">
        <v>426</v>
      </c>
      <c r="B133" s="26" t="s">
        <v>427</v>
      </c>
      <c r="C133" s="140" t="s">
        <v>428</v>
      </c>
      <c r="D133" s="26" t="s">
        <v>199</v>
      </c>
      <c r="E133" s="26" t="s">
        <v>119</v>
      </c>
      <c r="F133" s="20"/>
      <c r="G133" s="14"/>
    </row>
    <row r="134" spans="1:7" x14ac:dyDescent="0.25">
      <c r="A134" s="26" t="s">
        <v>429</v>
      </c>
      <c r="B134" s="26" t="s">
        <v>430</v>
      </c>
      <c r="C134" s="140" t="s">
        <v>212</v>
      </c>
      <c r="D134" s="26" t="s">
        <v>213</v>
      </c>
      <c r="E134" s="26" t="s">
        <v>119</v>
      </c>
      <c r="F134" s="20"/>
      <c r="G134" s="14"/>
    </row>
    <row r="135" spans="1:7" x14ac:dyDescent="0.25">
      <c r="A135" s="26" t="s">
        <v>431</v>
      </c>
      <c r="B135" s="26" t="s">
        <v>432</v>
      </c>
      <c r="C135" s="140" t="s">
        <v>249</v>
      </c>
      <c r="D135" s="26" t="s">
        <v>250</v>
      </c>
      <c r="E135" s="26" t="s">
        <v>1879</v>
      </c>
      <c r="F135" s="20"/>
      <c r="G135" s="14"/>
    </row>
    <row r="136" spans="1:7" x14ac:dyDescent="0.25">
      <c r="A136" s="26" t="s">
        <v>433</v>
      </c>
      <c r="B136" s="26" t="s">
        <v>434</v>
      </c>
      <c r="C136" s="140" t="s">
        <v>221</v>
      </c>
      <c r="D136" s="26" t="s">
        <v>222</v>
      </c>
      <c r="E136" s="26" t="s">
        <v>1880</v>
      </c>
      <c r="F136" s="20"/>
      <c r="G136" s="14"/>
    </row>
    <row r="137" spans="1:7" x14ac:dyDescent="0.25">
      <c r="A137" s="26" t="s">
        <v>435</v>
      </c>
      <c r="B137" s="26" t="s">
        <v>436</v>
      </c>
      <c r="C137" s="140" t="s">
        <v>312</v>
      </c>
      <c r="D137" s="26" t="s">
        <v>313</v>
      </c>
      <c r="E137" s="26" t="s">
        <v>1881</v>
      </c>
      <c r="F137" s="20"/>
      <c r="G137" s="14"/>
    </row>
    <row r="138" spans="1:7" x14ac:dyDescent="0.25">
      <c r="A138" s="26" t="s">
        <v>437</v>
      </c>
      <c r="B138" s="26" t="s">
        <v>438</v>
      </c>
      <c r="C138" s="140" t="s">
        <v>221</v>
      </c>
      <c r="D138" s="26" t="s">
        <v>222</v>
      </c>
      <c r="E138" s="26" t="s">
        <v>119</v>
      </c>
      <c r="F138" s="20"/>
      <c r="G138" s="14"/>
    </row>
    <row r="139" spans="1:7" x14ac:dyDescent="0.25">
      <c r="A139" s="26" t="s">
        <v>439</v>
      </c>
      <c r="B139" s="26" t="s">
        <v>440</v>
      </c>
      <c r="C139" s="140" t="s">
        <v>158</v>
      </c>
      <c r="D139" s="26" t="s">
        <v>159</v>
      </c>
      <c r="E139" s="26" t="s">
        <v>1882</v>
      </c>
      <c r="F139" s="20"/>
      <c r="G139" s="14"/>
    </row>
    <row r="140" spans="1:7" x14ac:dyDescent="0.25">
      <c r="A140" s="26" t="s">
        <v>441</v>
      </c>
      <c r="B140" s="26" t="s">
        <v>442</v>
      </c>
      <c r="C140" s="140" t="s">
        <v>231</v>
      </c>
      <c r="D140" s="26" t="s">
        <v>232</v>
      </c>
      <c r="E140" s="26" t="s">
        <v>1883</v>
      </c>
      <c r="F140" s="20"/>
      <c r="G140" s="14"/>
    </row>
    <row r="141" spans="1:7" x14ac:dyDescent="0.25">
      <c r="A141" s="26" t="s">
        <v>443</v>
      </c>
      <c r="B141" s="26" t="s">
        <v>444</v>
      </c>
      <c r="C141" s="140" t="s">
        <v>445</v>
      </c>
      <c r="D141" s="26" t="s">
        <v>446</v>
      </c>
      <c r="E141" s="26" t="s">
        <v>1884</v>
      </c>
      <c r="F141" s="20"/>
      <c r="G141" s="14"/>
    </row>
    <row r="142" spans="1:7" x14ac:dyDescent="0.25">
      <c r="A142" s="26" t="s">
        <v>447</v>
      </c>
      <c r="B142" s="26" t="s">
        <v>448</v>
      </c>
      <c r="C142" s="140" t="s">
        <v>449</v>
      </c>
      <c r="D142" s="26" t="s">
        <v>450</v>
      </c>
      <c r="E142" s="26" t="s">
        <v>1885</v>
      </c>
      <c r="F142" s="20"/>
      <c r="G142" s="14"/>
    </row>
    <row r="143" spans="1:7" x14ac:dyDescent="0.25">
      <c r="A143" s="26" t="s">
        <v>75</v>
      </c>
      <c r="B143" s="26" t="s">
        <v>30</v>
      </c>
      <c r="C143" s="140" t="s">
        <v>451</v>
      </c>
      <c r="D143" s="26" t="s">
        <v>452</v>
      </c>
      <c r="E143" s="26" t="s">
        <v>1717</v>
      </c>
      <c r="F143" s="20"/>
      <c r="G143" s="14"/>
    </row>
    <row r="144" spans="1:7" x14ac:dyDescent="0.25">
      <c r="A144" s="26" t="s">
        <v>453</v>
      </c>
      <c r="B144" s="26" t="s">
        <v>454</v>
      </c>
      <c r="C144" s="140" t="s">
        <v>455</v>
      </c>
      <c r="D144" s="26" t="s">
        <v>456</v>
      </c>
      <c r="E144" s="26" t="s">
        <v>1886</v>
      </c>
      <c r="F144" s="20"/>
      <c r="G144" s="14"/>
    </row>
    <row r="145" spans="1:7" x14ac:dyDescent="0.25">
      <c r="A145" s="26" t="s">
        <v>457</v>
      </c>
      <c r="B145" s="26" t="s">
        <v>458</v>
      </c>
      <c r="C145" s="140" t="s">
        <v>331</v>
      </c>
      <c r="D145" s="26" t="s">
        <v>332</v>
      </c>
      <c r="E145" s="26" t="s">
        <v>119</v>
      </c>
      <c r="F145" s="20"/>
      <c r="G145" s="14"/>
    </row>
    <row r="146" spans="1:7" x14ac:dyDescent="0.25">
      <c r="A146" s="26" t="s">
        <v>459</v>
      </c>
      <c r="B146" s="26" t="s">
        <v>460</v>
      </c>
      <c r="C146" s="140" t="s">
        <v>587</v>
      </c>
      <c r="D146" s="26" t="s">
        <v>461</v>
      </c>
      <c r="E146" s="26" t="s">
        <v>119</v>
      </c>
      <c r="F146" s="20"/>
      <c r="G146" s="14"/>
    </row>
    <row r="147" spans="1:7" x14ac:dyDescent="0.25">
      <c r="A147" s="26" t="s">
        <v>462</v>
      </c>
      <c r="B147" s="26" t="s">
        <v>463</v>
      </c>
      <c r="C147" s="140" t="s">
        <v>227</v>
      </c>
      <c r="D147" s="26" t="s">
        <v>228</v>
      </c>
      <c r="E147" s="26" t="s">
        <v>1887</v>
      </c>
      <c r="F147" s="20"/>
      <c r="G147" s="14"/>
    </row>
    <row r="148" spans="1:7" x14ac:dyDescent="0.25">
      <c r="A148" s="26" t="s">
        <v>464</v>
      </c>
      <c r="B148" s="26" t="s">
        <v>465</v>
      </c>
      <c r="C148" s="140" t="s">
        <v>466</v>
      </c>
      <c r="D148" s="26" t="s">
        <v>467</v>
      </c>
      <c r="E148" s="26" t="s">
        <v>1888</v>
      </c>
      <c r="F148" s="20"/>
      <c r="G148" s="14"/>
    </row>
    <row r="149" spans="1:7" x14ac:dyDescent="0.25">
      <c r="A149" s="26" t="s">
        <v>468</v>
      </c>
      <c r="B149" s="26" t="s">
        <v>469</v>
      </c>
      <c r="C149" s="140" t="s">
        <v>470</v>
      </c>
      <c r="D149" s="26" t="s">
        <v>119</v>
      </c>
      <c r="E149" s="26" t="s">
        <v>119</v>
      </c>
      <c r="F149" s="20"/>
      <c r="G149" s="14"/>
    </row>
    <row r="150" spans="1:7" x14ac:dyDescent="0.25">
      <c r="A150" s="26" t="s">
        <v>471</v>
      </c>
      <c r="B150" s="26" t="s">
        <v>472</v>
      </c>
      <c r="C150" s="140" t="s">
        <v>132</v>
      </c>
      <c r="D150" s="26" t="s">
        <v>133</v>
      </c>
      <c r="E150" s="26" t="s">
        <v>119</v>
      </c>
      <c r="F150" s="20"/>
      <c r="G150" s="14"/>
    </row>
    <row r="151" spans="1:7" x14ac:dyDescent="0.25">
      <c r="A151" s="26" t="s">
        <v>76</v>
      </c>
      <c r="B151" s="26" t="s">
        <v>31</v>
      </c>
      <c r="C151" s="140" t="s">
        <v>164</v>
      </c>
      <c r="D151" s="26" t="s">
        <v>165</v>
      </c>
      <c r="E151" s="26" t="s">
        <v>1718</v>
      </c>
      <c r="F151" s="20"/>
      <c r="G151" s="14"/>
    </row>
    <row r="152" spans="1:7" x14ac:dyDescent="0.25">
      <c r="A152" s="26" t="s">
        <v>473</v>
      </c>
      <c r="B152" s="26" t="s">
        <v>474</v>
      </c>
      <c r="C152" s="140" t="s">
        <v>184</v>
      </c>
      <c r="D152" s="26" t="s">
        <v>185</v>
      </c>
      <c r="E152" s="26" t="s">
        <v>1889</v>
      </c>
      <c r="F152" s="20"/>
      <c r="G152" s="14"/>
    </row>
    <row r="153" spans="1:7" x14ac:dyDescent="0.25">
      <c r="A153" s="26" t="s">
        <v>475</v>
      </c>
      <c r="B153" s="26" t="s">
        <v>476</v>
      </c>
      <c r="C153" s="140" t="s">
        <v>269</v>
      </c>
      <c r="D153" s="26" t="s">
        <v>270</v>
      </c>
      <c r="E153" s="26" t="s">
        <v>1890</v>
      </c>
      <c r="F153" s="20"/>
      <c r="G153" s="14"/>
    </row>
    <row r="154" spans="1:7" x14ac:dyDescent="0.25">
      <c r="A154" s="26" t="s">
        <v>477</v>
      </c>
      <c r="B154" s="26" t="s">
        <v>478</v>
      </c>
      <c r="C154" s="140" t="s">
        <v>479</v>
      </c>
      <c r="D154" s="26" t="s">
        <v>119</v>
      </c>
      <c r="E154" s="26" t="s">
        <v>1891</v>
      </c>
      <c r="F154" s="20"/>
      <c r="G154" s="14"/>
    </row>
    <row r="155" spans="1:7" x14ac:dyDescent="0.25">
      <c r="A155" s="26" t="s">
        <v>480</v>
      </c>
      <c r="B155" s="26" t="s">
        <v>481</v>
      </c>
      <c r="C155" s="140" t="s">
        <v>158</v>
      </c>
      <c r="D155" s="26" t="s">
        <v>159</v>
      </c>
      <c r="E155" s="26" t="s">
        <v>119</v>
      </c>
      <c r="F155" s="20"/>
      <c r="G155" s="14"/>
    </row>
    <row r="156" spans="1:7" x14ac:dyDescent="0.25">
      <c r="A156" s="26" t="s">
        <v>482</v>
      </c>
      <c r="B156" s="26" t="s">
        <v>483</v>
      </c>
      <c r="C156" s="140" t="s">
        <v>309</v>
      </c>
      <c r="D156" s="26" t="s">
        <v>119</v>
      </c>
      <c r="E156" s="26" t="s">
        <v>1892</v>
      </c>
      <c r="F156" s="20"/>
      <c r="G156" s="14"/>
    </row>
    <row r="157" spans="1:7" x14ac:dyDescent="0.25">
      <c r="A157" s="26" t="s">
        <v>484</v>
      </c>
      <c r="B157" s="26" t="s">
        <v>485</v>
      </c>
      <c r="C157" s="140" t="s">
        <v>145</v>
      </c>
      <c r="D157" s="26" t="s">
        <v>146</v>
      </c>
      <c r="E157" s="26" t="s">
        <v>119</v>
      </c>
      <c r="F157" s="20"/>
      <c r="G157" s="14"/>
    </row>
    <row r="158" spans="1:7" x14ac:dyDescent="0.25">
      <c r="A158" s="26" t="s">
        <v>77</v>
      </c>
      <c r="B158" s="26" t="s">
        <v>32</v>
      </c>
      <c r="C158" s="140" t="s">
        <v>486</v>
      </c>
      <c r="D158" s="26" t="s">
        <v>487</v>
      </c>
      <c r="E158" s="26" t="s">
        <v>1719</v>
      </c>
      <c r="F158" s="20"/>
      <c r="G158" s="14"/>
    </row>
    <row r="159" spans="1:7" x14ac:dyDescent="0.25">
      <c r="A159" s="26" t="s">
        <v>488</v>
      </c>
      <c r="B159" s="26" t="s">
        <v>489</v>
      </c>
      <c r="C159" s="140" t="s">
        <v>170</v>
      </c>
      <c r="D159" s="26" t="s">
        <v>171</v>
      </c>
      <c r="E159" s="26" t="s">
        <v>1893</v>
      </c>
      <c r="F159" s="20"/>
      <c r="G159" s="14"/>
    </row>
    <row r="160" spans="1:7" x14ac:dyDescent="0.25">
      <c r="A160" s="26" t="s">
        <v>490</v>
      </c>
      <c r="B160" s="26" t="s">
        <v>491</v>
      </c>
      <c r="C160" s="140" t="s">
        <v>237</v>
      </c>
      <c r="D160" s="26" t="s">
        <v>238</v>
      </c>
      <c r="E160" s="26" t="s">
        <v>119</v>
      </c>
      <c r="F160" s="20"/>
      <c r="G160" s="14"/>
    </row>
    <row r="161" spans="1:7" x14ac:dyDescent="0.25">
      <c r="A161" s="26" t="s">
        <v>492</v>
      </c>
      <c r="B161" s="26" t="s">
        <v>493</v>
      </c>
      <c r="C161" s="140" t="s">
        <v>126</v>
      </c>
      <c r="D161" s="26" t="s">
        <v>127</v>
      </c>
      <c r="E161" s="26" t="s">
        <v>1894</v>
      </c>
      <c r="F161" s="20"/>
      <c r="G161" s="14"/>
    </row>
    <row r="162" spans="1:7" x14ac:dyDescent="0.25">
      <c r="A162" s="26" t="s">
        <v>494</v>
      </c>
      <c r="B162" s="26" t="s">
        <v>495</v>
      </c>
      <c r="C162" s="140" t="s">
        <v>121</v>
      </c>
      <c r="D162" s="26" t="s">
        <v>122</v>
      </c>
      <c r="E162" s="26" t="s">
        <v>1895</v>
      </c>
      <c r="F162" s="20"/>
      <c r="G162" s="14"/>
    </row>
    <row r="163" spans="1:7" x14ac:dyDescent="0.25">
      <c r="A163" s="26" t="s">
        <v>496</v>
      </c>
      <c r="B163" s="26" t="s">
        <v>497</v>
      </c>
      <c r="C163" s="140" t="s">
        <v>158</v>
      </c>
      <c r="D163" s="26" t="s">
        <v>159</v>
      </c>
      <c r="E163" s="26" t="s">
        <v>1896</v>
      </c>
      <c r="F163" s="20"/>
      <c r="G163" s="14"/>
    </row>
    <row r="164" spans="1:7" x14ac:dyDescent="0.25">
      <c r="A164" s="26" t="s">
        <v>498</v>
      </c>
      <c r="B164" s="26" t="s">
        <v>499</v>
      </c>
      <c r="C164" s="140" t="s">
        <v>145</v>
      </c>
      <c r="D164" s="26" t="s">
        <v>146</v>
      </c>
      <c r="E164" s="26" t="s">
        <v>119</v>
      </c>
      <c r="F164" s="20"/>
      <c r="G164" s="14"/>
    </row>
    <row r="165" spans="1:7" x14ac:dyDescent="0.25">
      <c r="A165" s="26" t="s">
        <v>500</v>
      </c>
      <c r="B165" s="26" t="s">
        <v>501</v>
      </c>
      <c r="C165" s="17" t="s">
        <v>158</v>
      </c>
      <c r="D165" s="26" t="s">
        <v>328</v>
      </c>
      <c r="E165" s="26" t="s">
        <v>119</v>
      </c>
      <c r="F165" s="20"/>
      <c r="G165" s="14"/>
    </row>
    <row r="166" spans="1:7" x14ac:dyDescent="0.25">
      <c r="A166" s="26" t="s">
        <v>502</v>
      </c>
      <c r="B166" s="26" t="s">
        <v>503</v>
      </c>
      <c r="C166" s="140" t="s">
        <v>291</v>
      </c>
      <c r="D166" s="26" t="s">
        <v>292</v>
      </c>
      <c r="E166" s="26" t="s">
        <v>119</v>
      </c>
      <c r="F166" s="20"/>
      <c r="G166" s="14"/>
    </row>
    <row r="167" spans="1:7" x14ac:dyDescent="0.25">
      <c r="A167" s="26" t="s">
        <v>504</v>
      </c>
      <c r="B167" s="26" t="s">
        <v>505</v>
      </c>
      <c r="C167" s="140" t="s">
        <v>148</v>
      </c>
      <c r="D167" s="26" t="s">
        <v>3193</v>
      </c>
      <c r="E167" s="26" t="s">
        <v>1897</v>
      </c>
      <c r="F167" s="20"/>
      <c r="G167" s="14"/>
    </row>
    <row r="168" spans="1:7" x14ac:dyDescent="0.25">
      <c r="A168" s="26" t="s">
        <v>506</v>
      </c>
      <c r="B168" s="26" t="s">
        <v>507</v>
      </c>
      <c r="C168" s="140" t="s">
        <v>158</v>
      </c>
      <c r="D168" s="26" t="s">
        <v>159</v>
      </c>
      <c r="E168" s="26" t="s">
        <v>1898</v>
      </c>
      <c r="F168" s="20"/>
      <c r="G168" s="14"/>
    </row>
    <row r="169" spans="1:7" x14ac:dyDescent="0.25">
      <c r="A169" s="26" t="s">
        <v>78</v>
      </c>
      <c r="B169" s="26" t="s">
        <v>33</v>
      </c>
      <c r="C169" s="140" t="s">
        <v>455</v>
      </c>
      <c r="D169" s="26" t="s">
        <v>456</v>
      </c>
      <c r="E169" s="26" t="s">
        <v>1720</v>
      </c>
      <c r="F169" s="20"/>
      <c r="G169" s="14"/>
    </row>
    <row r="170" spans="1:7" x14ac:dyDescent="0.25">
      <c r="A170" s="26" t="s">
        <v>79</v>
      </c>
      <c r="B170" s="26" t="s">
        <v>34</v>
      </c>
      <c r="C170" s="140" t="s">
        <v>135</v>
      </c>
      <c r="D170" s="26" t="s">
        <v>136</v>
      </c>
      <c r="E170" s="26" t="s">
        <v>1721</v>
      </c>
      <c r="F170" s="20"/>
      <c r="G170" s="14"/>
    </row>
    <row r="171" spans="1:7" x14ac:dyDescent="0.25">
      <c r="A171" s="26" t="s">
        <v>508</v>
      </c>
      <c r="B171" s="26" t="s">
        <v>509</v>
      </c>
      <c r="C171" s="140" t="s">
        <v>269</v>
      </c>
      <c r="D171" s="26" t="s">
        <v>270</v>
      </c>
      <c r="E171" s="26" t="s">
        <v>1899</v>
      </c>
      <c r="F171" s="20"/>
      <c r="G171" s="14"/>
    </row>
    <row r="172" spans="1:7" x14ac:dyDescent="0.25">
      <c r="A172" s="26" t="s">
        <v>510</v>
      </c>
      <c r="B172" s="26" t="s">
        <v>511</v>
      </c>
      <c r="C172" s="140" t="s">
        <v>428</v>
      </c>
      <c r="D172" s="26" t="s">
        <v>199</v>
      </c>
      <c r="E172" s="26" t="s">
        <v>1900</v>
      </c>
      <c r="F172" s="20"/>
      <c r="G172" s="14"/>
    </row>
    <row r="173" spans="1:7" x14ac:dyDescent="0.25">
      <c r="A173" s="26" t="s">
        <v>512</v>
      </c>
      <c r="B173" s="26" t="s">
        <v>513</v>
      </c>
      <c r="C173" s="140" t="s">
        <v>158</v>
      </c>
      <c r="D173" s="26" t="s">
        <v>159</v>
      </c>
      <c r="E173" s="26" t="s">
        <v>119</v>
      </c>
      <c r="F173" s="20"/>
      <c r="G173" s="14"/>
    </row>
    <row r="174" spans="1:7" x14ac:dyDescent="0.25">
      <c r="A174" s="26" t="s">
        <v>514</v>
      </c>
      <c r="B174" s="26" t="s">
        <v>515</v>
      </c>
      <c r="C174" s="140" t="s">
        <v>221</v>
      </c>
      <c r="D174" s="26" t="s">
        <v>222</v>
      </c>
      <c r="E174" s="26" t="s">
        <v>119</v>
      </c>
      <c r="F174" s="20"/>
      <c r="G174" s="14"/>
    </row>
    <row r="175" spans="1:7" x14ac:dyDescent="0.25">
      <c r="A175" s="26" t="s">
        <v>516</v>
      </c>
      <c r="B175" s="26" t="s">
        <v>517</v>
      </c>
      <c r="C175" s="140" t="s">
        <v>212</v>
      </c>
      <c r="D175" s="26" t="s">
        <v>213</v>
      </c>
      <c r="E175" s="26" t="s">
        <v>1901</v>
      </c>
      <c r="F175" s="20"/>
      <c r="G175" s="14"/>
    </row>
    <row r="176" spans="1:7" x14ac:dyDescent="0.25">
      <c r="A176" s="26" t="s">
        <v>518</v>
      </c>
      <c r="B176" s="26" t="s">
        <v>519</v>
      </c>
      <c r="C176" s="140" t="s">
        <v>219</v>
      </c>
      <c r="D176" s="26" t="s">
        <v>127</v>
      </c>
      <c r="E176" s="26" t="s">
        <v>1902</v>
      </c>
      <c r="F176" s="20"/>
      <c r="G176" s="14"/>
    </row>
    <row r="177" spans="1:7" x14ac:dyDescent="0.25">
      <c r="A177" s="26" t="s">
        <v>520</v>
      </c>
      <c r="B177" s="26" t="s">
        <v>521</v>
      </c>
      <c r="C177" s="140" t="s">
        <v>212</v>
      </c>
      <c r="D177" s="26" t="s">
        <v>213</v>
      </c>
      <c r="E177" s="26" t="s">
        <v>1903</v>
      </c>
      <c r="F177" s="20"/>
      <c r="G177" s="14"/>
    </row>
    <row r="178" spans="1:7" x14ac:dyDescent="0.25">
      <c r="A178" s="26" t="s">
        <v>522</v>
      </c>
      <c r="B178" s="26" t="s">
        <v>523</v>
      </c>
      <c r="C178" s="140" t="s">
        <v>524</v>
      </c>
      <c r="D178" s="26" t="s">
        <v>525</v>
      </c>
      <c r="E178" s="26" t="s">
        <v>1904</v>
      </c>
      <c r="F178" s="20"/>
      <c r="G178" s="14"/>
    </row>
    <row r="179" spans="1:7" x14ac:dyDescent="0.25">
      <c r="A179" s="26" t="s">
        <v>526</v>
      </c>
      <c r="B179" s="26" t="s">
        <v>527</v>
      </c>
      <c r="C179" s="140" t="s">
        <v>145</v>
      </c>
      <c r="D179" s="26" t="s">
        <v>146</v>
      </c>
      <c r="E179" s="26" t="s">
        <v>1905</v>
      </c>
      <c r="F179" s="20"/>
      <c r="G179" s="14"/>
    </row>
    <row r="180" spans="1:7" x14ac:dyDescent="0.25">
      <c r="A180" s="26" t="s">
        <v>528</v>
      </c>
      <c r="B180" s="26" t="s">
        <v>529</v>
      </c>
      <c r="C180" s="140" t="s">
        <v>379</v>
      </c>
      <c r="D180" s="26" t="s">
        <v>380</v>
      </c>
      <c r="E180" s="26" t="s">
        <v>119</v>
      </c>
      <c r="F180" s="20"/>
      <c r="G180" s="14"/>
    </row>
    <row r="181" spans="1:7" x14ac:dyDescent="0.25">
      <c r="A181" s="26" t="s">
        <v>530</v>
      </c>
      <c r="B181" s="26" t="s">
        <v>531</v>
      </c>
      <c r="C181" s="140" t="s">
        <v>532</v>
      </c>
      <c r="D181" s="26" t="s">
        <v>525</v>
      </c>
      <c r="E181" s="26" t="s">
        <v>119</v>
      </c>
      <c r="F181" s="20"/>
      <c r="G181" s="14"/>
    </row>
    <row r="182" spans="1:7" x14ac:dyDescent="0.25">
      <c r="A182" s="26" t="s">
        <v>533</v>
      </c>
      <c r="B182" s="26" t="s">
        <v>534</v>
      </c>
      <c r="C182" s="140" t="s">
        <v>188</v>
      </c>
      <c r="D182" s="26" t="s">
        <v>189</v>
      </c>
      <c r="E182" s="26" t="s">
        <v>1906</v>
      </c>
      <c r="F182" s="20"/>
      <c r="G182" s="14"/>
    </row>
    <row r="183" spans="1:7" x14ac:dyDescent="0.25">
      <c r="A183" s="26" t="s">
        <v>535</v>
      </c>
      <c r="B183" s="26" t="s">
        <v>536</v>
      </c>
      <c r="C183" s="140" t="s">
        <v>309</v>
      </c>
      <c r="D183" s="26" t="s">
        <v>119</v>
      </c>
      <c r="E183" s="26" t="s">
        <v>1907</v>
      </c>
      <c r="F183" s="20"/>
      <c r="G183" s="14"/>
    </row>
    <row r="184" spans="1:7" x14ac:dyDescent="0.25">
      <c r="A184" s="26" t="s">
        <v>537</v>
      </c>
      <c r="B184" s="26" t="s">
        <v>538</v>
      </c>
      <c r="C184" s="140" t="s">
        <v>539</v>
      </c>
      <c r="D184" s="26" t="s">
        <v>266</v>
      </c>
      <c r="E184" s="26" t="s">
        <v>119</v>
      </c>
      <c r="F184" s="20"/>
      <c r="G184" s="14"/>
    </row>
    <row r="185" spans="1:7" x14ac:dyDescent="0.25">
      <c r="A185" s="26" t="s">
        <v>80</v>
      </c>
      <c r="B185" s="26" t="s">
        <v>35</v>
      </c>
      <c r="C185" s="140" t="s">
        <v>161</v>
      </c>
      <c r="D185" s="26" t="s">
        <v>162</v>
      </c>
      <c r="E185" s="26" t="s">
        <v>1722</v>
      </c>
      <c r="F185" s="20"/>
      <c r="G185" s="14"/>
    </row>
    <row r="186" spans="1:7" x14ac:dyDescent="0.25">
      <c r="A186" s="26" t="s">
        <v>540</v>
      </c>
      <c r="B186" s="26" t="s">
        <v>541</v>
      </c>
      <c r="C186" s="140" t="s">
        <v>126</v>
      </c>
      <c r="D186" s="26" t="s">
        <v>127</v>
      </c>
      <c r="E186" s="26" t="s">
        <v>1908</v>
      </c>
      <c r="F186" s="20"/>
      <c r="G186" s="14"/>
    </row>
    <row r="187" spans="1:7" x14ac:dyDescent="0.25">
      <c r="A187" s="26" t="s">
        <v>542</v>
      </c>
      <c r="B187" s="26" t="s">
        <v>543</v>
      </c>
      <c r="C187" s="140" t="s">
        <v>177</v>
      </c>
      <c r="D187" s="26" t="s">
        <v>178</v>
      </c>
      <c r="E187" s="26" t="s">
        <v>1909</v>
      </c>
      <c r="F187" s="20"/>
      <c r="G187" s="14"/>
    </row>
    <row r="188" spans="1:7" x14ac:dyDescent="0.25">
      <c r="A188" s="26" t="s">
        <v>544</v>
      </c>
      <c r="B188" s="26" t="s">
        <v>545</v>
      </c>
      <c r="C188" s="140" t="s">
        <v>255</v>
      </c>
      <c r="D188" s="26" t="s">
        <v>256</v>
      </c>
      <c r="E188" s="26" t="s">
        <v>119</v>
      </c>
      <c r="F188" s="20"/>
      <c r="G188" s="14"/>
    </row>
    <row r="189" spans="1:7" x14ac:dyDescent="0.25">
      <c r="A189" s="26" t="s">
        <v>546</v>
      </c>
      <c r="B189" s="26" t="s">
        <v>547</v>
      </c>
      <c r="C189" s="140" t="s">
        <v>206</v>
      </c>
      <c r="D189" s="26" t="s">
        <v>207</v>
      </c>
      <c r="E189" s="26" t="s">
        <v>119</v>
      </c>
      <c r="F189" s="20"/>
      <c r="G189" s="14"/>
    </row>
    <row r="190" spans="1:7" x14ac:dyDescent="0.25">
      <c r="A190" s="26" t="s">
        <v>548</v>
      </c>
      <c r="B190" s="26" t="s">
        <v>549</v>
      </c>
      <c r="C190" s="140" t="s">
        <v>138</v>
      </c>
      <c r="D190" s="26" t="s">
        <v>139</v>
      </c>
      <c r="E190" s="26" t="s">
        <v>1910</v>
      </c>
      <c r="F190" s="20"/>
      <c r="G190" s="14"/>
    </row>
    <row r="191" spans="1:7" x14ac:dyDescent="0.25">
      <c r="A191" s="26" t="s">
        <v>550</v>
      </c>
      <c r="B191" s="26" t="s">
        <v>551</v>
      </c>
      <c r="C191" s="140" t="s">
        <v>249</v>
      </c>
      <c r="D191" s="26" t="s">
        <v>250</v>
      </c>
      <c r="E191" s="26" t="s">
        <v>119</v>
      </c>
      <c r="F191" s="20"/>
      <c r="G191" s="14"/>
    </row>
    <row r="192" spans="1:7" x14ac:dyDescent="0.25">
      <c r="A192" s="26" t="s">
        <v>552</v>
      </c>
      <c r="B192" s="26" t="s">
        <v>553</v>
      </c>
      <c r="C192" s="140" t="s">
        <v>587</v>
      </c>
      <c r="D192" s="26" t="s">
        <v>554</v>
      </c>
      <c r="E192" s="26" t="s">
        <v>119</v>
      </c>
      <c r="F192" s="20"/>
      <c r="G192" s="14"/>
    </row>
    <row r="193" spans="1:7" x14ac:dyDescent="0.25">
      <c r="A193" s="26" t="s">
        <v>555</v>
      </c>
      <c r="B193" s="26" t="s">
        <v>556</v>
      </c>
      <c r="C193" s="140" t="s">
        <v>215</v>
      </c>
      <c r="D193" s="26" t="s">
        <v>216</v>
      </c>
      <c r="E193" s="26" t="s">
        <v>119</v>
      </c>
      <c r="F193" s="20"/>
      <c r="G193" s="14"/>
    </row>
    <row r="194" spans="1:7" x14ac:dyDescent="0.25">
      <c r="A194" s="26" t="s">
        <v>557</v>
      </c>
      <c r="B194" s="26" t="s">
        <v>558</v>
      </c>
      <c r="C194" s="140" t="s">
        <v>135</v>
      </c>
      <c r="D194" s="26" t="s">
        <v>136</v>
      </c>
      <c r="E194" s="26" t="s">
        <v>1911</v>
      </c>
      <c r="F194" s="20"/>
      <c r="G194" s="14"/>
    </row>
    <row r="195" spans="1:7" x14ac:dyDescent="0.25">
      <c r="A195" s="26" t="s">
        <v>559</v>
      </c>
      <c r="B195" s="26" t="s">
        <v>560</v>
      </c>
      <c r="C195" s="140" t="s">
        <v>221</v>
      </c>
      <c r="D195" s="26" t="s">
        <v>222</v>
      </c>
      <c r="E195" s="26" t="s">
        <v>1912</v>
      </c>
      <c r="F195" s="20"/>
      <c r="G195" s="14"/>
    </row>
    <row r="196" spans="1:7" x14ac:dyDescent="0.25">
      <c r="A196" s="26" t="s">
        <v>561</v>
      </c>
      <c r="B196" s="26" t="s">
        <v>562</v>
      </c>
      <c r="C196" s="140" t="s">
        <v>180</v>
      </c>
      <c r="D196" s="26" t="s">
        <v>181</v>
      </c>
      <c r="E196" s="26" t="s">
        <v>1913</v>
      </c>
      <c r="F196" s="20"/>
      <c r="G196" s="14"/>
    </row>
    <row r="197" spans="1:7" x14ac:dyDescent="0.25">
      <c r="A197" s="26" t="s">
        <v>563</v>
      </c>
      <c r="B197" s="26" t="s">
        <v>564</v>
      </c>
      <c r="C197" s="140" t="s">
        <v>221</v>
      </c>
      <c r="D197" s="26" t="s">
        <v>222</v>
      </c>
      <c r="E197" s="26" t="s">
        <v>1914</v>
      </c>
      <c r="F197" s="20"/>
      <c r="G197" s="14"/>
    </row>
    <row r="198" spans="1:7" x14ac:dyDescent="0.25">
      <c r="A198" s="26" t="s">
        <v>565</v>
      </c>
      <c r="B198" s="26" t="s">
        <v>566</v>
      </c>
      <c r="C198" s="140" t="s">
        <v>449</v>
      </c>
      <c r="D198" s="26" t="s">
        <v>450</v>
      </c>
      <c r="E198" s="26" t="s">
        <v>119</v>
      </c>
      <c r="F198" s="20"/>
      <c r="G198" s="14"/>
    </row>
    <row r="199" spans="1:7" x14ac:dyDescent="0.25">
      <c r="A199" s="26" t="s">
        <v>567</v>
      </c>
      <c r="B199" s="26" t="s">
        <v>568</v>
      </c>
      <c r="C199" s="140" t="s">
        <v>307</v>
      </c>
      <c r="D199" s="26" t="s">
        <v>308</v>
      </c>
      <c r="E199" s="26" t="s">
        <v>119</v>
      </c>
      <c r="F199" s="20"/>
      <c r="G199" s="14"/>
    </row>
    <row r="200" spans="1:7" x14ac:dyDescent="0.25">
      <c r="A200" s="26" t="s">
        <v>569</v>
      </c>
      <c r="B200" s="26" t="s">
        <v>570</v>
      </c>
      <c r="C200" s="140" t="s">
        <v>466</v>
      </c>
      <c r="D200" s="26" t="s">
        <v>467</v>
      </c>
      <c r="E200" s="26" t="s">
        <v>1915</v>
      </c>
      <c r="F200" s="20"/>
      <c r="G200" s="14"/>
    </row>
    <row r="201" spans="1:7" x14ac:dyDescent="0.25">
      <c r="A201" s="26" t="s">
        <v>571</v>
      </c>
      <c r="B201" s="26" t="s">
        <v>572</v>
      </c>
      <c r="C201" s="140" t="s">
        <v>142</v>
      </c>
      <c r="D201" s="26" t="s">
        <v>143</v>
      </c>
      <c r="E201" s="26" t="s">
        <v>1916</v>
      </c>
      <c r="F201" s="20"/>
      <c r="G201" s="14"/>
    </row>
    <row r="202" spans="1:7" x14ac:dyDescent="0.25">
      <c r="A202" s="26" t="s">
        <v>573</v>
      </c>
      <c r="B202" s="26" t="s">
        <v>574</v>
      </c>
      <c r="C202" s="140" t="s">
        <v>203</v>
      </c>
      <c r="D202" s="26" t="s">
        <v>204</v>
      </c>
      <c r="E202" s="26" t="s">
        <v>119</v>
      </c>
      <c r="F202" s="20"/>
      <c r="G202" s="14"/>
    </row>
    <row r="203" spans="1:7" x14ac:dyDescent="0.25">
      <c r="A203" s="26" t="s">
        <v>575</v>
      </c>
      <c r="B203" s="26" t="s">
        <v>576</v>
      </c>
      <c r="C203" s="140" t="s">
        <v>231</v>
      </c>
      <c r="D203" s="26" t="s">
        <v>232</v>
      </c>
      <c r="E203" s="26" t="s">
        <v>1917</v>
      </c>
      <c r="F203" s="20"/>
      <c r="G203" s="14"/>
    </row>
    <row r="204" spans="1:7" x14ac:dyDescent="0.25">
      <c r="A204" s="26" t="s">
        <v>577</v>
      </c>
      <c r="B204" s="26" t="s">
        <v>578</v>
      </c>
      <c r="C204" s="140" t="s">
        <v>201</v>
      </c>
      <c r="D204" s="26" t="s">
        <v>149</v>
      </c>
      <c r="E204" s="26" t="s">
        <v>119</v>
      </c>
      <c r="F204" s="20"/>
      <c r="G204" s="14"/>
    </row>
    <row r="205" spans="1:7" x14ac:dyDescent="0.25">
      <c r="A205" s="26" t="s">
        <v>579</v>
      </c>
      <c r="B205" s="26" t="s">
        <v>580</v>
      </c>
      <c r="C205" s="140" t="s">
        <v>307</v>
      </c>
      <c r="D205" s="26" t="s">
        <v>308</v>
      </c>
      <c r="E205" s="26" t="s">
        <v>119</v>
      </c>
      <c r="F205" s="20"/>
      <c r="G205" s="14"/>
    </row>
    <row r="206" spans="1:7" x14ac:dyDescent="0.25">
      <c r="A206" s="26" t="s">
        <v>581</v>
      </c>
      <c r="B206" s="26" t="s">
        <v>582</v>
      </c>
      <c r="C206" s="140" t="s">
        <v>161</v>
      </c>
      <c r="D206" s="26" t="s">
        <v>162</v>
      </c>
      <c r="E206" s="26" t="s">
        <v>1918</v>
      </c>
      <c r="F206" s="20"/>
      <c r="G206" s="14"/>
    </row>
    <row r="207" spans="1:7" x14ac:dyDescent="0.25">
      <c r="A207" s="26" t="s">
        <v>583</v>
      </c>
      <c r="B207" s="26" t="s">
        <v>584</v>
      </c>
      <c r="C207" s="140" t="s">
        <v>269</v>
      </c>
      <c r="D207" s="26" t="s">
        <v>270</v>
      </c>
      <c r="E207" s="26" t="s">
        <v>119</v>
      </c>
      <c r="F207" s="20"/>
      <c r="G207" s="14"/>
    </row>
    <row r="208" spans="1:7" x14ac:dyDescent="0.25">
      <c r="A208" s="26" t="s">
        <v>585</v>
      </c>
      <c r="B208" s="26" t="s">
        <v>586</v>
      </c>
      <c r="C208" s="140" t="s">
        <v>587</v>
      </c>
      <c r="D208" s="26" t="s">
        <v>588</v>
      </c>
      <c r="E208" s="26" t="s">
        <v>1919</v>
      </c>
      <c r="F208" s="20"/>
      <c r="G208" s="14"/>
    </row>
    <row r="209" spans="1:7" x14ac:dyDescent="0.25">
      <c r="A209" s="26" t="s">
        <v>589</v>
      </c>
      <c r="B209" s="26" t="s">
        <v>590</v>
      </c>
      <c r="C209" s="140" t="s">
        <v>587</v>
      </c>
      <c r="D209" s="26" t="s">
        <v>588</v>
      </c>
      <c r="E209" s="26" t="s">
        <v>1920</v>
      </c>
      <c r="F209" s="20"/>
      <c r="G209" s="14"/>
    </row>
    <row r="210" spans="1:7" x14ac:dyDescent="0.25">
      <c r="A210" s="26" t="s">
        <v>591</v>
      </c>
      <c r="B210" s="26" t="s">
        <v>592</v>
      </c>
      <c r="C210" s="140" t="s">
        <v>587</v>
      </c>
      <c r="D210" s="26" t="s">
        <v>588</v>
      </c>
      <c r="E210" s="26" t="s">
        <v>1921</v>
      </c>
      <c r="F210" s="20"/>
      <c r="G210" s="14"/>
    </row>
    <row r="211" spans="1:7" x14ac:dyDescent="0.25">
      <c r="A211" s="26" t="s">
        <v>593</v>
      </c>
      <c r="B211" s="26" t="s">
        <v>594</v>
      </c>
      <c r="C211" s="140" t="s">
        <v>188</v>
      </c>
      <c r="D211" s="26" t="s">
        <v>189</v>
      </c>
      <c r="E211" s="26" t="s">
        <v>1922</v>
      </c>
      <c r="F211" s="20"/>
      <c r="G211" s="14"/>
    </row>
    <row r="212" spans="1:7" x14ac:dyDescent="0.25">
      <c r="A212" s="26" t="s">
        <v>595</v>
      </c>
      <c r="B212" s="26" t="s">
        <v>596</v>
      </c>
      <c r="C212" s="140" t="s">
        <v>164</v>
      </c>
      <c r="D212" s="26" t="s">
        <v>165</v>
      </c>
      <c r="E212" s="26" t="s">
        <v>119</v>
      </c>
      <c r="F212" s="20"/>
      <c r="G212" s="14"/>
    </row>
    <row r="213" spans="1:7" x14ac:dyDescent="0.25">
      <c r="A213" s="26" t="s">
        <v>597</v>
      </c>
      <c r="B213" s="26" t="s">
        <v>598</v>
      </c>
      <c r="C213" s="140" t="s">
        <v>599</v>
      </c>
      <c r="D213" s="26" t="s">
        <v>600</v>
      </c>
      <c r="E213" s="26" t="s">
        <v>1923</v>
      </c>
      <c r="F213" s="20"/>
      <c r="G213" s="14"/>
    </row>
    <row r="214" spans="1:7" x14ac:dyDescent="0.25">
      <c r="A214" s="26" t="s">
        <v>601</v>
      </c>
      <c r="B214" s="26" t="s">
        <v>602</v>
      </c>
      <c r="C214" s="140" t="s">
        <v>177</v>
      </c>
      <c r="D214" s="26" t="s">
        <v>178</v>
      </c>
      <c r="E214" s="26" t="s">
        <v>1924</v>
      </c>
      <c r="F214" s="20"/>
      <c r="G214" s="14"/>
    </row>
    <row r="215" spans="1:7" x14ac:dyDescent="0.25">
      <c r="A215" s="26" t="s">
        <v>81</v>
      </c>
      <c r="B215" s="26" t="s">
        <v>36</v>
      </c>
      <c r="C215" s="140" t="s">
        <v>148</v>
      </c>
      <c r="D215" s="125" t="s">
        <v>3193</v>
      </c>
      <c r="E215" s="26" t="s">
        <v>1723</v>
      </c>
      <c r="F215" s="20"/>
      <c r="G215" s="14"/>
    </row>
    <row r="216" spans="1:7" x14ac:dyDescent="0.25">
      <c r="A216" s="26" t="s">
        <v>603</v>
      </c>
      <c r="B216" s="26" t="s">
        <v>604</v>
      </c>
      <c r="C216" s="140" t="s">
        <v>224</v>
      </c>
      <c r="D216" s="26" t="s">
        <v>225</v>
      </c>
      <c r="E216" s="26" t="s">
        <v>1925</v>
      </c>
      <c r="F216" s="20"/>
      <c r="G216" s="14"/>
    </row>
    <row r="217" spans="1:7" x14ac:dyDescent="0.25">
      <c r="A217" s="26" t="s">
        <v>605</v>
      </c>
      <c r="B217" s="26" t="s">
        <v>606</v>
      </c>
      <c r="C217" s="140" t="s">
        <v>607</v>
      </c>
      <c r="D217" s="26" t="s">
        <v>608</v>
      </c>
      <c r="E217" s="26" t="s">
        <v>1926</v>
      </c>
      <c r="F217" s="20"/>
      <c r="G217" s="14"/>
    </row>
    <row r="218" spans="1:7" x14ac:dyDescent="0.25">
      <c r="A218" s="26" t="s">
        <v>609</v>
      </c>
      <c r="B218" s="26" t="s">
        <v>610</v>
      </c>
      <c r="C218" s="140" t="s">
        <v>129</v>
      </c>
      <c r="D218" s="26" t="s">
        <v>130</v>
      </c>
      <c r="E218" s="26" t="s">
        <v>119</v>
      </c>
      <c r="F218" s="20"/>
      <c r="G218" s="14"/>
    </row>
    <row r="219" spans="1:7" x14ac:dyDescent="0.25">
      <c r="A219" s="26" t="s">
        <v>611</v>
      </c>
      <c r="B219" s="26" t="s">
        <v>612</v>
      </c>
      <c r="C219" s="140" t="s">
        <v>164</v>
      </c>
      <c r="D219" s="26" t="s">
        <v>165</v>
      </c>
      <c r="E219" s="26" t="s">
        <v>1927</v>
      </c>
      <c r="F219" s="20"/>
      <c r="G219" s="14"/>
    </row>
    <row r="220" spans="1:7" x14ac:dyDescent="0.25">
      <c r="A220" s="26" t="s">
        <v>613</v>
      </c>
      <c r="B220" s="26" t="s">
        <v>614</v>
      </c>
      <c r="C220" s="140" t="s">
        <v>212</v>
      </c>
      <c r="D220" s="26" t="s">
        <v>213</v>
      </c>
      <c r="E220" s="26" t="s">
        <v>1928</v>
      </c>
      <c r="F220" s="20"/>
      <c r="G220" s="14"/>
    </row>
    <row r="221" spans="1:7" x14ac:dyDescent="0.25">
      <c r="A221" s="26" t="s">
        <v>82</v>
      </c>
      <c r="B221" s="26" t="s">
        <v>37</v>
      </c>
      <c r="C221" s="140" t="s">
        <v>184</v>
      </c>
      <c r="D221" s="26" t="s">
        <v>185</v>
      </c>
      <c r="E221" s="26" t="s">
        <v>1724</v>
      </c>
      <c r="F221" s="20"/>
      <c r="G221" s="14"/>
    </row>
    <row r="222" spans="1:7" x14ac:dyDescent="0.25">
      <c r="A222" s="26" t="s">
        <v>615</v>
      </c>
      <c r="B222" s="26" t="s">
        <v>616</v>
      </c>
      <c r="C222" s="140" t="s">
        <v>237</v>
      </c>
      <c r="D222" s="26" t="s">
        <v>238</v>
      </c>
      <c r="E222" s="26" t="s">
        <v>119</v>
      </c>
      <c r="F222" s="20"/>
      <c r="G222" s="14"/>
    </row>
    <row r="223" spans="1:7" x14ac:dyDescent="0.25">
      <c r="A223" s="26" t="s">
        <v>617</v>
      </c>
      <c r="B223" s="26" t="s">
        <v>618</v>
      </c>
      <c r="C223" s="140" t="s">
        <v>1136</v>
      </c>
      <c r="D223" s="26" t="s">
        <v>167</v>
      </c>
      <c r="E223" s="26" t="s">
        <v>1929</v>
      </c>
      <c r="F223" s="20"/>
      <c r="G223" s="14"/>
    </row>
    <row r="224" spans="1:7" x14ac:dyDescent="0.25">
      <c r="A224" s="26" t="s">
        <v>619</v>
      </c>
      <c r="B224" s="26" t="s">
        <v>620</v>
      </c>
      <c r="C224" s="140" t="s">
        <v>145</v>
      </c>
      <c r="D224" s="26" t="s">
        <v>146</v>
      </c>
      <c r="E224" s="26" t="s">
        <v>1930</v>
      </c>
      <c r="F224" s="20"/>
      <c r="G224" s="14"/>
    </row>
    <row r="225" spans="1:7" x14ac:dyDescent="0.25">
      <c r="A225" s="26" t="s">
        <v>621</v>
      </c>
      <c r="B225" s="26" t="s">
        <v>622</v>
      </c>
      <c r="C225" s="140" t="s">
        <v>158</v>
      </c>
      <c r="D225" s="26" t="s">
        <v>159</v>
      </c>
      <c r="E225" s="26" t="s">
        <v>1931</v>
      </c>
      <c r="F225" s="20"/>
      <c r="G225" s="14"/>
    </row>
    <row r="226" spans="1:7" x14ac:dyDescent="0.25">
      <c r="A226" s="26" t="s">
        <v>623</v>
      </c>
      <c r="B226" s="26" t="s">
        <v>624</v>
      </c>
      <c r="C226" s="140" t="s">
        <v>249</v>
      </c>
      <c r="D226" s="26" t="s">
        <v>250</v>
      </c>
      <c r="E226" s="26" t="s">
        <v>119</v>
      </c>
      <c r="F226" s="20"/>
      <c r="G226" s="14"/>
    </row>
    <row r="227" spans="1:7" x14ac:dyDescent="0.25">
      <c r="A227" s="26" t="s">
        <v>83</v>
      </c>
      <c r="B227" s="26" t="s">
        <v>38</v>
      </c>
      <c r="C227" s="140" t="s">
        <v>291</v>
      </c>
      <c r="D227" s="26" t="s">
        <v>292</v>
      </c>
      <c r="E227" s="26" t="s">
        <v>1725</v>
      </c>
      <c r="F227" s="20"/>
      <c r="G227" s="14"/>
    </row>
    <row r="228" spans="1:7" x14ac:dyDescent="0.25">
      <c r="A228" s="26" t="s">
        <v>84</v>
      </c>
      <c r="B228" s="26" t="s">
        <v>39</v>
      </c>
      <c r="C228" s="140" t="s">
        <v>145</v>
      </c>
      <c r="D228" s="26" t="s">
        <v>146</v>
      </c>
      <c r="E228" s="26" t="s">
        <v>1726</v>
      </c>
      <c r="F228" s="20"/>
      <c r="G228" s="14"/>
    </row>
    <row r="229" spans="1:7" x14ac:dyDescent="0.25">
      <c r="A229" s="26" t="s">
        <v>625</v>
      </c>
      <c r="B229" s="26" t="s">
        <v>626</v>
      </c>
      <c r="C229" s="140" t="s">
        <v>212</v>
      </c>
      <c r="D229" s="26" t="s">
        <v>213</v>
      </c>
      <c r="E229" s="26" t="s">
        <v>1932</v>
      </c>
      <c r="F229" s="20"/>
      <c r="G229" s="14"/>
    </row>
    <row r="230" spans="1:7" x14ac:dyDescent="0.25">
      <c r="A230" s="26" t="s">
        <v>627</v>
      </c>
      <c r="B230" s="26" t="s">
        <v>628</v>
      </c>
      <c r="C230" s="140" t="s">
        <v>215</v>
      </c>
      <c r="D230" s="26" t="s">
        <v>216</v>
      </c>
      <c r="E230" s="26" t="s">
        <v>1933</v>
      </c>
      <c r="F230" s="20"/>
      <c r="G230" s="14"/>
    </row>
    <row r="231" spans="1:7" x14ac:dyDescent="0.25">
      <c r="A231" s="26" t="s">
        <v>629</v>
      </c>
      <c r="B231" s="26" t="s">
        <v>630</v>
      </c>
      <c r="C231" s="140" t="s">
        <v>224</v>
      </c>
      <c r="D231" s="26" t="s">
        <v>631</v>
      </c>
      <c r="E231" s="26" t="s">
        <v>1934</v>
      </c>
      <c r="F231" s="20"/>
      <c r="G231" s="14"/>
    </row>
    <row r="232" spans="1:7" x14ac:dyDescent="0.25">
      <c r="A232" s="26" t="s">
        <v>632</v>
      </c>
      <c r="B232" s="26" t="s">
        <v>633</v>
      </c>
      <c r="C232" s="140" t="s">
        <v>1136</v>
      </c>
      <c r="D232" s="26" t="s">
        <v>167</v>
      </c>
      <c r="E232" s="26" t="s">
        <v>119</v>
      </c>
      <c r="F232" s="20"/>
      <c r="G232" s="14"/>
    </row>
    <row r="233" spans="1:7" x14ac:dyDescent="0.25">
      <c r="A233" s="26" t="s">
        <v>634</v>
      </c>
      <c r="B233" s="26" t="s">
        <v>635</v>
      </c>
      <c r="C233" s="140" t="s">
        <v>174</v>
      </c>
      <c r="D233" s="26" t="s">
        <v>175</v>
      </c>
      <c r="E233" s="26" t="s">
        <v>119</v>
      </c>
      <c r="F233" s="20"/>
      <c r="G233" s="14"/>
    </row>
    <row r="234" spans="1:7" x14ac:dyDescent="0.25">
      <c r="A234" s="26" t="s">
        <v>636</v>
      </c>
      <c r="B234" s="26" t="s">
        <v>637</v>
      </c>
      <c r="C234" s="140" t="s">
        <v>158</v>
      </c>
      <c r="D234" s="26" t="s">
        <v>159</v>
      </c>
      <c r="E234" s="26" t="s">
        <v>1935</v>
      </c>
      <c r="F234" s="20"/>
      <c r="G234" s="14"/>
    </row>
    <row r="235" spans="1:7" x14ac:dyDescent="0.25">
      <c r="A235" s="26" t="s">
        <v>638</v>
      </c>
      <c r="B235" s="26" t="s">
        <v>639</v>
      </c>
      <c r="C235" s="140" t="s">
        <v>249</v>
      </c>
      <c r="D235" s="26" t="s">
        <v>250</v>
      </c>
      <c r="E235" s="26" t="s">
        <v>119</v>
      </c>
      <c r="F235" s="20"/>
      <c r="G235" s="14"/>
    </row>
    <row r="236" spans="1:7" x14ac:dyDescent="0.25">
      <c r="A236" s="26" t="s">
        <v>640</v>
      </c>
      <c r="B236" s="26" t="s">
        <v>641</v>
      </c>
      <c r="C236" s="140" t="s">
        <v>158</v>
      </c>
      <c r="D236" s="26" t="s">
        <v>159</v>
      </c>
      <c r="E236" s="26" t="s">
        <v>1936</v>
      </c>
      <c r="F236" s="20"/>
      <c r="G236" s="14"/>
    </row>
    <row r="237" spans="1:7" x14ac:dyDescent="0.25">
      <c r="A237" s="26" t="s">
        <v>642</v>
      </c>
      <c r="B237" s="26" t="s">
        <v>643</v>
      </c>
      <c r="C237" s="140" t="s">
        <v>184</v>
      </c>
      <c r="D237" s="26" t="s">
        <v>185</v>
      </c>
      <c r="E237" s="26" t="s">
        <v>1937</v>
      </c>
      <c r="F237" s="20"/>
      <c r="G237" s="14"/>
    </row>
    <row r="238" spans="1:7" x14ac:dyDescent="0.25">
      <c r="A238" s="26" t="s">
        <v>644</v>
      </c>
      <c r="B238" s="26" t="s">
        <v>645</v>
      </c>
      <c r="C238" s="140" t="s">
        <v>212</v>
      </c>
      <c r="D238" s="26" t="s">
        <v>213</v>
      </c>
      <c r="E238" s="26" t="s">
        <v>1938</v>
      </c>
      <c r="F238" s="20"/>
      <c r="G238" s="14"/>
    </row>
    <row r="239" spans="1:7" x14ac:dyDescent="0.25">
      <c r="A239" s="26" t="s">
        <v>646</v>
      </c>
      <c r="B239" s="26" t="s">
        <v>647</v>
      </c>
      <c r="C239" s="140" t="s">
        <v>221</v>
      </c>
      <c r="D239" s="26" t="s">
        <v>222</v>
      </c>
      <c r="E239" s="26" t="s">
        <v>119</v>
      </c>
      <c r="F239" s="20"/>
      <c r="G239" s="14"/>
    </row>
    <row r="240" spans="1:7" x14ac:dyDescent="0.25">
      <c r="A240" s="26" t="s">
        <v>648</v>
      </c>
      <c r="B240" s="26" t="s">
        <v>649</v>
      </c>
      <c r="C240" s="140" t="s">
        <v>158</v>
      </c>
      <c r="D240" s="26" t="s">
        <v>159</v>
      </c>
      <c r="E240" s="26" t="s">
        <v>119</v>
      </c>
      <c r="F240" s="20"/>
      <c r="G240" s="14"/>
    </row>
    <row r="241" spans="1:7" x14ac:dyDescent="0.25">
      <c r="A241" s="26" t="s">
        <v>650</v>
      </c>
      <c r="B241" s="26" t="s">
        <v>651</v>
      </c>
      <c r="C241" s="140" t="s">
        <v>291</v>
      </c>
      <c r="D241" s="26" t="s">
        <v>292</v>
      </c>
      <c r="E241" s="26" t="s">
        <v>119</v>
      </c>
      <c r="F241" s="20"/>
      <c r="G241" s="14"/>
    </row>
    <row r="242" spans="1:7" x14ac:dyDescent="0.25">
      <c r="A242" s="26" t="s">
        <v>652</v>
      </c>
      <c r="B242" s="26" t="s">
        <v>653</v>
      </c>
      <c r="C242" s="140" t="s">
        <v>312</v>
      </c>
      <c r="D242" s="26" t="s">
        <v>313</v>
      </c>
      <c r="E242" s="26" t="s">
        <v>1939</v>
      </c>
      <c r="F242" s="20"/>
      <c r="G242" s="14"/>
    </row>
    <row r="243" spans="1:7" x14ac:dyDescent="0.25">
      <c r="A243" s="26" t="s">
        <v>654</v>
      </c>
      <c r="B243" s="26" t="s">
        <v>655</v>
      </c>
      <c r="C243" s="140" t="s">
        <v>249</v>
      </c>
      <c r="D243" s="26" t="s">
        <v>250</v>
      </c>
      <c r="E243" s="26" t="s">
        <v>119</v>
      </c>
      <c r="F243" s="20"/>
      <c r="G243" s="14"/>
    </row>
    <row r="244" spans="1:7" x14ac:dyDescent="0.25">
      <c r="A244" s="26" t="s">
        <v>656</v>
      </c>
      <c r="B244" s="26" t="s">
        <v>657</v>
      </c>
      <c r="C244" s="140" t="s">
        <v>174</v>
      </c>
      <c r="D244" s="26" t="s">
        <v>175</v>
      </c>
      <c r="E244" s="26" t="s">
        <v>1940</v>
      </c>
      <c r="F244" s="20"/>
      <c r="G244" s="14"/>
    </row>
    <row r="245" spans="1:7" x14ac:dyDescent="0.25">
      <c r="A245" s="26" t="s">
        <v>658</v>
      </c>
      <c r="B245" s="26" t="s">
        <v>659</v>
      </c>
      <c r="C245" s="140" t="s">
        <v>331</v>
      </c>
      <c r="D245" s="26" t="s">
        <v>332</v>
      </c>
      <c r="E245" s="26" t="s">
        <v>119</v>
      </c>
      <c r="F245" s="20"/>
      <c r="G245" s="14"/>
    </row>
    <row r="246" spans="1:7" x14ac:dyDescent="0.25">
      <c r="A246" s="26" t="s">
        <v>660</v>
      </c>
      <c r="B246" s="26" t="s">
        <v>661</v>
      </c>
      <c r="C246" s="140" t="s">
        <v>138</v>
      </c>
      <c r="D246" s="26" t="s">
        <v>139</v>
      </c>
      <c r="E246" s="26" t="s">
        <v>119</v>
      </c>
      <c r="F246" s="20"/>
      <c r="G246" s="14"/>
    </row>
    <row r="247" spans="1:7" x14ac:dyDescent="0.25">
      <c r="A247" s="26" t="s">
        <v>662</v>
      </c>
      <c r="B247" s="26" t="s">
        <v>663</v>
      </c>
      <c r="C247" s="140" t="s">
        <v>129</v>
      </c>
      <c r="D247" s="26" t="s">
        <v>130</v>
      </c>
      <c r="E247" s="26" t="s">
        <v>119</v>
      </c>
      <c r="F247" s="20"/>
      <c r="G247" s="14"/>
    </row>
    <row r="248" spans="1:7" x14ac:dyDescent="0.25">
      <c r="A248" s="26" t="s">
        <v>664</v>
      </c>
      <c r="B248" s="26" t="s">
        <v>665</v>
      </c>
      <c r="C248" s="140" t="s">
        <v>587</v>
      </c>
      <c r="D248" s="26" t="s">
        <v>588</v>
      </c>
      <c r="E248" s="26" t="s">
        <v>1941</v>
      </c>
      <c r="F248" s="20"/>
      <c r="G248" s="14"/>
    </row>
    <row r="249" spans="1:7" x14ac:dyDescent="0.25">
      <c r="A249" s="26" t="s">
        <v>666</v>
      </c>
      <c r="B249" s="26" t="s">
        <v>667</v>
      </c>
      <c r="C249" s="140" t="s">
        <v>148</v>
      </c>
      <c r="D249" s="26" t="s">
        <v>3193</v>
      </c>
      <c r="E249" s="26" t="s">
        <v>1942</v>
      </c>
      <c r="F249" s="20"/>
      <c r="G249" s="14"/>
    </row>
    <row r="250" spans="1:7" x14ac:dyDescent="0.25">
      <c r="A250" s="26" t="s">
        <v>668</v>
      </c>
      <c r="B250" s="26" t="s">
        <v>669</v>
      </c>
      <c r="C250" s="140" t="s">
        <v>224</v>
      </c>
      <c r="D250" s="26" t="s">
        <v>225</v>
      </c>
      <c r="E250" s="26" t="s">
        <v>1943</v>
      </c>
      <c r="F250" s="20"/>
      <c r="G250" s="14"/>
    </row>
    <row r="251" spans="1:7" x14ac:dyDescent="0.25">
      <c r="A251" s="26" t="s">
        <v>670</v>
      </c>
      <c r="B251" s="26" t="s">
        <v>671</v>
      </c>
      <c r="C251" s="140" t="s">
        <v>154</v>
      </c>
      <c r="D251" s="26" t="s">
        <v>155</v>
      </c>
      <c r="E251" s="26" t="s">
        <v>119</v>
      </c>
      <c r="F251" s="20"/>
      <c r="G251" s="14"/>
    </row>
    <row r="252" spans="1:7" x14ac:dyDescent="0.25">
      <c r="A252" s="26" t="s">
        <v>672</v>
      </c>
      <c r="B252" s="26" t="s">
        <v>673</v>
      </c>
      <c r="C252" s="140" t="s">
        <v>132</v>
      </c>
      <c r="D252" s="26" t="s">
        <v>133</v>
      </c>
      <c r="E252" s="26" t="s">
        <v>119</v>
      </c>
      <c r="F252" s="20"/>
      <c r="G252" s="14"/>
    </row>
    <row r="253" spans="1:7" x14ac:dyDescent="0.25">
      <c r="A253" s="26" t="s">
        <v>674</v>
      </c>
      <c r="B253" s="26" t="s">
        <v>675</v>
      </c>
      <c r="C253" s="140" t="s">
        <v>180</v>
      </c>
      <c r="D253" s="26" t="s">
        <v>181</v>
      </c>
      <c r="E253" s="26" t="s">
        <v>119</v>
      </c>
      <c r="F253" s="20"/>
      <c r="G253" s="14"/>
    </row>
    <row r="254" spans="1:7" x14ac:dyDescent="0.25">
      <c r="A254" s="26" t="s">
        <v>676</v>
      </c>
      <c r="B254" s="26" t="s">
        <v>677</v>
      </c>
      <c r="C254" s="140" t="s">
        <v>212</v>
      </c>
      <c r="D254" s="26" t="s">
        <v>213</v>
      </c>
      <c r="E254" s="26" t="s">
        <v>1944</v>
      </c>
      <c r="F254" s="20"/>
      <c r="G254" s="14"/>
    </row>
    <row r="255" spans="1:7" x14ac:dyDescent="0.25">
      <c r="A255" s="26" t="s">
        <v>678</v>
      </c>
      <c r="B255" s="26" t="s">
        <v>679</v>
      </c>
      <c r="C255" s="140" t="s">
        <v>203</v>
      </c>
      <c r="D255" s="26" t="s">
        <v>204</v>
      </c>
      <c r="E255" s="26" t="s">
        <v>119</v>
      </c>
      <c r="F255" s="20"/>
      <c r="G255" s="14"/>
    </row>
    <row r="256" spans="1:7" x14ac:dyDescent="0.25">
      <c r="A256" s="26" t="s">
        <v>680</v>
      </c>
      <c r="B256" s="26" t="s">
        <v>681</v>
      </c>
      <c r="C256" s="140" t="s">
        <v>180</v>
      </c>
      <c r="D256" s="26" t="s">
        <v>181</v>
      </c>
      <c r="E256" s="26" t="s">
        <v>1945</v>
      </c>
      <c r="F256" s="20"/>
      <c r="G256" s="14"/>
    </row>
    <row r="257" spans="1:7" x14ac:dyDescent="0.25">
      <c r="A257" s="26" t="s">
        <v>682</v>
      </c>
      <c r="B257" s="26" t="s">
        <v>683</v>
      </c>
      <c r="C257" s="140" t="s">
        <v>221</v>
      </c>
      <c r="D257" s="26" t="s">
        <v>222</v>
      </c>
      <c r="E257" s="26" t="s">
        <v>1946</v>
      </c>
      <c r="F257" s="20"/>
      <c r="G257" s="14"/>
    </row>
    <row r="258" spans="1:7" x14ac:dyDescent="0.25">
      <c r="A258" s="26" t="s">
        <v>684</v>
      </c>
      <c r="B258" s="26" t="s">
        <v>685</v>
      </c>
      <c r="C258" s="140" t="s">
        <v>686</v>
      </c>
      <c r="D258" s="26" t="s">
        <v>687</v>
      </c>
      <c r="E258" s="26" t="s">
        <v>119</v>
      </c>
      <c r="F258" s="20"/>
      <c r="G258" s="14"/>
    </row>
    <row r="259" spans="1:7" x14ac:dyDescent="0.25">
      <c r="A259" s="26" t="s">
        <v>85</v>
      </c>
      <c r="B259" s="26" t="s">
        <v>40</v>
      </c>
      <c r="C259" s="140" t="s">
        <v>215</v>
      </c>
      <c r="D259" s="26" t="s">
        <v>216</v>
      </c>
      <c r="E259" s="26" t="s">
        <v>1727</v>
      </c>
      <c r="F259" s="20"/>
      <c r="G259" s="14"/>
    </row>
    <row r="260" spans="1:7" x14ac:dyDescent="0.25">
      <c r="A260" s="26" t="s">
        <v>688</v>
      </c>
      <c r="B260" s="26" t="s">
        <v>689</v>
      </c>
      <c r="C260" s="17" t="s">
        <v>158</v>
      </c>
      <c r="D260" s="26" t="s">
        <v>328</v>
      </c>
      <c r="E260" s="26" t="s">
        <v>119</v>
      </c>
      <c r="F260" s="20"/>
      <c r="G260" s="14"/>
    </row>
    <row r="261" spans="1:7" x14ac:dyDescent="0.25">
      <c r="A261" s="26" t="s">
        <v>86</v>
      </c>
      <c r="B261" s="26" t="s">
        <v>41</v>
      </c>
      <c r="C261" s="140" t="s">
        <v>237</v>
      </c>
      <c r="D261" s="26" t="s">
        <v>238</v>
      </c>
      <c r="E261" s="26" t="s">
        <v>1728</v>
      </c>
      <c r="F261" s="20"/>
      <c r="G261" s="14"/>
    </row>
    <row r="262" spans="1:7" x14ac:dyDescent="0.25">
      <c r="A262" s="26" t="s">
        <v>690</v>
      </c>
      <c r="B262" s="26" t="s">
        <v>691</v>
      </c>
      <c r="C262" s="140" t="s">
        <v>164</v>
      </c>
      <c r="D262" s="26" t="s">
        <v>165</v>
      </c>
      <c r="E262" s="26" t="s">
        <v>1947</v>
      </c>
      <c r="F262" s="20"/>
      <c r="G262" s="14"/>
    </row>
    <row r="263" spans="1:7" x14ac:dyDescent="0.25">
      <c r="A263" s="26" t="s">
        <v>692</v>
      </c>
      <c r="B263" s="26" t="s">
        <v>693</v>
      </c>
      <c r="C263" s="140" t="s">
        <v>203</v>
      </c>
      <c r="D263" s="26" t="s">
        <v>204</v>
      </c>
      <c r="E263" s="26" t="s">
        <v>119</v>
      </c>
      <c r="F263" s="20"/>
      <c r="G263" s="14"/>
    </row>
    <row r="264" spans="1:7" x14ac:dyDescent="0.25">
      <c r="A264" s="26" t="s">
        <v>87</v>
      </c>
      <c r="B264" s="26" t="s">
        <v>42</v>
      </c>
      <c r="C264" s="140" t="s">
        <v>201</v>
      </c>
      <c r="D264" s="26" t="s">
        <v>149</v>
      </c>
      <c r="E264" s="26" t="s">
        <v>1729</v>
      </c>
      <c r="F264" s="20"/>
      <c r="G264" s="14"/>
    </row>
    <row r="265" spans="1:7" x14ac:dyDescent="0.25">
      <c r="A265" s="26" t="s">
        <v>694</v>
      </c>
      <c r="B265" s="26" t="s">
        <v>695</v>
      </c>
      <c r="C265" s="140" t="s">
        <v>219</v>
      </c>
      <c r="D265" s="26" t="s">
        <v>127</v>
      </c>
      <c r="E265" s="26" t="s">
        <v>1948</v>
      </c>
      <c r="F265" s="20"/>
      <c r="G265" s="14"/>
    </row>
    <row r="266" spans="1:7" x14ac:dyDescent="0.25">
      <c r="A266" s="26" t="s">
        <v>696</v>
      </c>
      <c r="B266" s="26" t="s">
        <v>697</v>
      </c>
      <c r="C266" s="140" t="s">
        <v>307</v>
      </c>
      <c r="D266" s="26" t="s">
        <v>308</v>
      </c>
      <c r="E266" s="26" t="s">
        <v>119</v>
      </c>
      <c r="F266" s="20"/>
      <c r="G266" s="14"/>
    </row>
    <row r="267" spans="1:7" x14ac:dyDescent="0.25">
      <c r="A267" s="26" t="s">
        <v>698</v>
      </c>
      <c r="B267" s="26" t="s">
        <v>699</v>
      </c>
      <c r="C267" s="140" t="s">
        <v>158</v>
      </c>
      <c r="D267" s="26" t="s">
        <v>159</v>
      </c>
      <c r="E267" s="26" t="s">
        <v>1949</v>
      </c>
      <c r="F267" s="20"/>
      <c r="G267" s="14"/>
    </row>
    <row r="268" spans="1:7" x14ac:dyDescent="0.25">
      <c r="A268" s="26" t="s">
        <v>700</v>
      </c>
      <c r="B268" s="26" t="s">
        <v>701</v>
      </c>
      <c r="C268" s="140" t="s">
        <v>702</v>
      </c>
      <c r="D268" s="26" t="s">
        <v>703</v>
      </c>
      <c r="E268" s="26" t="s">
        <v>1950</v>
      </c>
      <c r="F268" s="20"/>
      <c r="G268" s="14"/>
    </row>
    <row r="269" spans="1:7" x14ac:dyDescent="0.25">
      <c r="A269" s="26" t="s">
        <v>704</v>
      </c>
      <c r="B269" s="26" t="s">
        <v>705</v>
      </c>
      <c r="C269" s="140" t="s">
        <v>706</v>
      </c>
      <c r="D269" s="26" t="s">
        <v>707</v>
      </c>
      <c r="E269" s="26" t="s">
        <v>1951</v>
      </c>
      <c r="F269" s="20"/>
      <c r="G269" s="14"/>
    </row>
    <row r="270" spans="1:7" x14ac:dyDescent="0.25">
      <c r="A270" s="26" t="s">
        <v>708</v>
      </c>
      <c r="B270" s="26" t="s">
        <v>709</v>
      </c>
      <c r="C270" s="140" t="s">
        <v>486</v>
      </c>
      <c r="D270" s="26" t="s">
        <v>487</v>
      </c>
      <c r="E270" s="26" t="s">
        <v>119</v>
      </c>
      <c r="F270" s="20"/>
      <c r="G270" s="14"/>
    </row>
    <row r="271" spans="1:7" x14ac:dyDescent="0.25">
      <c r="A271" s="26" t="s">
        <v>88</v>
      </c>
      <c r="B271" s="26" t="s">
        <v>43</v>
      </c>
      <c r="C271" s="140" t="s">
        <v>322</v>
      </c>
      <c r="D271" s="26" t="s">
        <v>323</v>
      </c>
      <c r="E271" s="26" t="s">
        <v>1730</v>
      </c>
      <c r="F271" s="20"/>
      <c r="G271" s="14"/>
    </row>
    <row r="272" spans="1:7" x14ac:dyDescent="0.25">
      <c r="A272" s="26" t="s">
        <v>710</v>
      </c>
      <c r="B272" s="26" t="s">
        <v>711</v>
      </c>
      <c r="C272" s="140" t="s">
        <v>184</v>
      </c>
      <c r="D272" s="26" t="s">
        <v>185</v>
      </c>
      <c r="E272" s="26" t="s">
        <v>1952</v>
      </c>
      <c r="F272" s="20"/>
      <c r="G272" s="14"/>
    </row>
    <row r="273" spans="1:7" x14ac:dyDescent="0.25">
      <c r="A273" s="26" t="s">
        <v>712</v>
      </c>
      <c r="B273" s="26" t="s">
        <v>713</v>
      </c>
      <c r="C273" s="140" t="s">
        <v>174</v>
      </c>
      <c r="D273" s="26" t="s">
        <v>175</v>
      </c>
      <c r="E273" s="26" t="s">
        <v>1953</v>
      </c>
      <c r="F273" s="20"/>
      <c r="G273" s="14"/>
    </row>
    <row r="274" spans="1:7" x14ac:dyDescent="0.25">
      <c r="A274" s="26" t="s">
        <v>714</v>
      </c>
      <c r="B274" s="26" t="s">
        <v>715</v>
      </c>
      <c r="C274" s="140" t="s">
        <v>307</v>
      </c>
      <c r="D274" s="26" t="s">
        <v>308</v>
      </c>
      <c r="E274" s="26" t="s">
        <v>119</v>
      </c>
      <c r="F274" s="20"/>
      <c r="G274" s="14"/>
    </row>
    <row r="275" spans="1:7" x14ac:dyDescent="0.25">
      <c r="A275" s="26" t="s">
        <v>716</v>
      </c>
      <c r="B275" s="26" t="s">
        <v>717</v>
      </c>
      <c r="C275" s="140" t="s">
        <v>587</v>
      </c>
      <c r="D275" s="26" t="s">
        <v>461</v>
      </c>
      <c r="E275" s="26" t="s">
        <v>119</v>
      </c>
      <c r="F275" s="20"/>
      <c r="G275" s="14"/>
    </row>
    <row r="276" spans="1:7" x14ac:dyDescent="0.25">
      <c r="A276" s="26" t="s">
        <v>718</v>
      </c>
      <c r="B276" s="26" t="s">
        <v>719</v>
      </c>
      <c r="C276" s="140" t="s">
        <v>212</v>
      </c>
      <c r="D276" s="26" t="s">
        <v>213</v>
      </c>
      <c r="E276" s="26" t="s">
        <v>1954</v>
      </c>
      <c r="F276" s="20"/>
      <c r="G276" s="14"/>
    </row>
    <row r="277" spans="1:7" x14ac:dyDescent="0.25">
      <c r="A277" s="26" t="s">
        <v>720</v>
      </c>
      <c r="B277" s="26" t="s">
        <v>721</v>
      </c>
      <c r="C277" s="140" t="s">
        <v>164</v>
      </c>
      <c r="D277" s="26" t="s">
        <v>165</v>
      </c>
      <c r="E277" s="26" t="s">
        <v>1955</v>
      </c>
      <c r="F277" s="20"/>
      <c r="G277" s="14"/>
    </row>
    <row r="278" spans="1:7" x14ac:dyDescent="0.25">
      <c r="A278" s="26" t="s">
        <v>722</v>
      </c>
      <c r="B278" s="26" t="s">
        <v>723</v>
      </c>
      <c r="C278" s="140" t="s">
        <v>379</v>
      </c>
      <c r="D278" s="26" t="s">
        <v>380</v>
      </c>
      <c r="E278" s="26" t="s">
        <v>1956</v>
      </c>
      <c r="F278" s="20"/>
      <c r="G278" s="14"/>
    </row>
    <row r="279" spans="1:7" x14ac:dyDescent="0.25">
      <c r="A279" s="26" t="s">
        <v>724</v>
      </c>
      <c r="B279" s="26" t="s">
        <v>725</v>
      </c>
      <c r="C279" s="140" t="s">
        <v>212</v>
      </c>
      <c r="D279" s="26" t="s">
        <v>213</v>
      </c>
      <c r="E279" s="26" t="s">
        <v>1957</v>
      </c>
      <c r="F279" s="20"/>
      <c r="G279" s="14"/>
    </row>
    <row r="280" spans="1:7" x14ac:dyDescent="0.25">
      <c r="A280" s="26" t="s">
        <v>726</v>
      </c>
      <c r="B280" s="26" t="s">
        <v>727</v>
      </c>
      <c r="C280" s="17" t="s">
        <v>158</v>
      </c>
      <c r="D280" s="26" t="s">
        <v>328</v>
      </c>
      <c r="E280" s="26" t="s">
        <v>1958</v>
      </c>
      <c r="F280" s="20"/>
      <c r="G280" s="14"/>
    </row>
    <row r="281" spans="1:7" x14ac:dyDescent="0.25">
      <c r="A281" s="26" t="s">
        <v>728</v>
      </c>
      <c r="B281" s="26" t="s">
        <v>729</v>
      </c>
      <c r="C281" s="140" t="s">
        <v>322</v>
      </c>
      <c r="D281" s="26" t="s">
        <v>323</v>
      </c>
      <c r="E281" s="26" t="s">
        <v>1959</v>
      </c>
      <c r="F281" s="20"/>
      <c r="G281" s="14"/>
    </row>
    <row r="282" spans="1:7" x14ac:dyDescent="0.25">
      <c r="A282" s="26" t="s">
        <v>730</v>
      </c>
      <c r="B282" s="26" t="s">
        <v>731</v>
      </c>
      <c r="C282" s="140" t="s">
        <v>158</v>
      </c>
      <c r="D282" s="26" t="s">
        <v>159</v>
      </c>
      <c r="E282" s="26" t="s">
        <v>1960</v>
      </c>
      <c r="F282" s="20"/>
      <c r="G282" s="14"/>
    </row>
    <row r="283" spans="1:7" x14ac:dyDescent="0.25">
      <c r="A283" s="26" t="s">
        <v>732</v>
      </c>
      <c r="B283" s="26" t="s">
        <v>733</v>
      </c>
      <c r="C283" s="140" t="s">
        <v>486</v>
      </c>
      <c r="D283" s="26" t="s">
        <v>487</v>
      </c>
      <c r="E283" s="26" t="s">
        <v>1961</v>
      </c>
      <c r="F283" s="20"/>
      <c r="G283" s="14"/>
    </row>
    <row r="284" spans="1:7" x14ac:dyDescent="0.25">
      <c r="A284" s="26" t="s">
        <v>734</v>
      </c>
      <c r="B284" s="26" t="s">
        <v>735</v>
      </c>
      <c r="C284" s="140" t="s">
        <v>138</v>
      </c>
      <c r="D284" s="26" t="s">
        <v>139</v>
      </c>
      <c r="E284" s="26" t="s">
        <v>119</v>
      </c>
      <c r="F284" s="20"/>
      <c r="G284" s="14"/>
    </row>
    <row r="285" spans="1:7" x14ac:dyDescent="0.25">
      <c r="A285" s="26" t="s">
        <v>736</v>
      </c>
      <c r="B285" s="26" t="s">
        <v>737</v>
      </c>
      <c r="C285" s="140" t="s">
        <v>738</v>
      </c>
      <c r="D285" s="26" t="s">
        <v>152</v>
      </c>
      <c r="E285" s="26" t="s">
        <v>1962</v>
      </c>
      <c r="F285" s="20"/>
      <c r="G285" s="14"/>
    </row>
    <row r="286" spans="1:7" x14ac:dyDescent="0.25">
      <c r="A286" s="26" t="s">
        <v>739</v>
      </c>
      <c r="B286" s="26" t="s">
        <v>740</v>
      </c>
      <c r="C286" s="140" t="s">
        <v>607</v>
      </c>
      <c r="D286" s="26" t="s">
        <v>608</v>
      </c>
      <c r="E286" s="26" t="s">
        <v>119</v>
      </c>
      <c r="F286" s="20"/>
      <c r="G286" s="14"/>
    </row>
    <row r="287" spans="1:7" x14ac:dyDescent="0.25">
      <c r="A287" s="26" t="s">
        <v>741</v>
      </c>
      <c r="B287" s="26" t="s">
        <v>742</v>
      </c>
      <c r="C287" s="140" t="s">
        <v>743</v>
      </c>
      <c r="D287" s="26" t="s">
        <v>744</v>
      </c>
      <c r="E287" s="26" t="s">
        <v>1963</v>
      </c>
      <c r="F287" s="20"/>
      <c r="G287" s="14"/>
    </row>
    <row r="288" spans="1:7" x14ac:dyDescent="0.25">
      <c r="A288" s="26" t="s">
        <v>745</v>
      </c>
      <c r="B288" s="26" t="s">
        <v>746</v>
      </c>
      <c r="C288" s="17" t="s">
        <v>607</v>
      </c>
      <c r="D288" s="26" t="s">
        <v>747</v>
      </c>
      <c r="E288" s="26" t="s">
        <v>1964</v>
      </c>
      <c r="F288" s="20"/>
      <c r="G288" s="14"/>
    </row>
    <row r="289" spans="1:7" x14ac:dyDescent="0.25">
      <c r="A289" s="26" t="s">
        <v>748</v>
      </c>
      <c r="B289" s="26" t="s">
        <v>749</v>
      </c>
      <c r="C289" s="140" t="s">
        <v>180</v>
      </c>
      <c r="D289" s="26" t="s">
        <v>181</v>
      </c>
      <c r="E289" s="26" t="s">
        <v>119</v>
      </c>
      <c r="F289" s="20"/>
      <c r="G289" s="14"/>
    </row>
    <row r="290" spans="1:7" x14ac:dyDescent="0.25">
      <c r="A290" s="26" t="s">
        <v>750</v>
      </c>
      <c r="B290" s="26" t="s">
        <v>751</v>
      </c>
      <c r="C290" s="140" t="s">
        <v>307</v>
      </c>
      <c r="D290" s="26" t="s">
        <v>308</v>
      </c>
      <c r="E290" s="26" t="s">
        <v>119</v>
      </c>
      <c r="F290" s="20"/>
      <c r="G290" s="14"/>
    </row>
    <row r="291" spans="1:7" x14ac:dyDescent="0.25">
      <c r="A291" s="26" t="s">
        <v>752</v>
      </c>
      <c r="B291" s="26" t="s">
        <v>753</v>
      </c>
      <c r="C291" s="140" t="s">
        <v>145</v>
      </c>
      <c r="D291" s="26" t="s">
        <v>146</v>
      </c>
      <c r="E291" s="26" t="s">
        <v>1965</v>
      </c>
      <c r="F291" s="20"/>
      <c r="G291" s="14"/>
    </row>
    <row r="292" spans="1:7" x14ac:dyDescent="0.25">
      <c r="A292" s="26" t="s">
        <v>754</v>
      </c>
      <c r="B292" s="26" t="s">
        <v>755</v>
      </c>
      <c r="C292" s="17" t="s">
        <v>607</v>
      </c>
      <c r="D292" s="26" t="s">
        <v>747</v>
      </c>
      <c r="E292" s="26" t="s">
        <v>119</v>
      </c>
      <c r="F292" s="20"/>
      <c r="G292" s="14"/>
    </row>
    <row r="293" spans="1:7" x14ac:dyDescent="0.25">
      <c r="A293" s="26" t="s">
        <v>756</v>
      </c>
      <c r="B293" s="26" t="s">
        <v>757</v>
      </c>
      <c r="C293" s="140" t="s">
        <v>212</v>
      </c>
      <c r="D293" s="26" t="s">
        <v>213</v>
      </c>
      <c r="E293" s="26" t="s">
        <v>119</v>
      </c>
      <c r="F293" s="20"/>
      <c r="G293" s="14"/>
    </row>
    <row r="294" spans="1:7" x14ac:dyDescent="0.25">
      <c r="A294" s="26" t="s">
        <v>758</v>
      </c>
      <c r="B294" s="26" t="s">
        <v>759</v>
      </c>
      <c r="C294" s="140" t="s">
        <v>121</v>
      </c>
      <c r="D294" s="26" t="s">
        <v>760</v>
      </c>
      <c r="E294" s="26" t="s">
        <v>1966</v>
      </c>
      <c r="F294" s="20"/>
      <c r="G294" s="14"/>
    </row>
    <row r="295" spans="1:7" x14ac:dyDescent="0.25">
      <c r="A295" s="26" t="s">
        <v>761</v>
      </c>
      <c r="B295" s="26" t="s">
        <v>762</v>
      </c>
      <c r="C295" s="140" t="s">
        <v>142</v>
      </c>
      <c r="D295" s="26" t="s">
        <v>143</v>
      </c>
      <c r="E295" s="26" t="s">
        <v>119</v>
      </c>
      <c r="F295" s="20"/>
      <c r="G295" s="14"/>
    </row>
    <row r="296" spans="1:7" x14ac:dyDescent="0.25">
      <c r="A296" s="26" t="s">
        <v>763</v>
      </c>
      <c r="B296" s="26" t="s">
        <v>764</v>
      </c>
      <c r="C296" s="140" t="s">
        <v>379</v>
      </c>
      <c r="D296" s="26" t="s">
        <v>380</v>
      </c>
      <c r="E296" s="26" t="s">
        <v>1967</v>
      </c>
      <c r="F296" s="20"/>
      <c r="G296" s="14"/>
    </row>
    <row r="297" spans="1:7" x14ac:dyDescent="0.25">
      <c r="A297" s="26" t="s">
        <v>765</v>
      </c>
      <c r="B297" s="26" t="s">
        <v>766</v>
      </c>
      <c r="C297" s="140" t="s">
        <v>767</v>
      </c>
      <c r="D297" s="26" t="s">
        <v>768</v>
      </c>
      <c r="E297" s="26" t="s">
        <v>1968</v>
      </c>
      <c r="F297" s="20"/>
      <c r="G297" s="14"/>
    </row>
    <row r="298" spans="1:7" x14ac:dyDescent="0.25">
      <c r="A298" s="26" t="s">
        <v>769</v>
      </c>
      <c r="B298" s="26" t="s">
        <v>770</v>
      </c>
      <c r="C298" s="140" t="s">
        <v>177</v>
      </c>
      <c r="D298" s="26" t="s">
        <v>178</v>
      </c>
      <c r="E298" s="26" t="s">
        <v>1969</v>
      </c>
      <c r="F298" s="20"/>
      <c r="G298" s="14"/>
    </row>
    <row r="299" spans="1:7" x14ac:dyDescent="0.25">
      <c r="A299" s="26" t="s">
        <v>771</v>
      </c>
      <c r="B299" s="26" t="s">
        <v>772</v>
      </c>
      <c r="C299" s="140" t="s">
        <v>164</v>
      </c>
      <c r="D299" s="26" t="s">
        <v>165</v>
      </c>
      <c r="E299" s="26" t="s">
        <v>1970</v>
      </c>
      <c r="F299" s="20"/>
      <c r="G299" s="14"/>
    </row>
    <row r="300" spans="1:7" x14ac:dyDescent="0.25">
      <c r="A300" s="26" t="s">
        <v>773</v>
      </c>
      <c r="B300" s="26" t="s">
        <v>774</v>
      </c>
      <c r="C300" s="140" t="s">
        <v>445</v>
      </c>
      <c r="D300" s="26" t="s">
        <v>446</v>
      </c>
      <c r="E300" s="26" t="s">
        <v>1971</v>
      </c>
      <c r="F300" s="20"/>
      <c r="G300" s="14"/>
    </row>
    <row r="301" spans="1:7" x14ac:dyDescent="0.25">
      <c r="A301" s="26" t="s">
        <v>775</v>
      </c>
      <c r="B301" s="26" t="s">
        <v>776</v>
      </c>
      <c r="C301" s="140" t="s">
        <v>148</v>
      </c>
      <c r="D301" s="26" t="s">
        <v>3193</v>
      </c>
      <c r="E301" s="26" t="s">
        <v>1972</v>
      </c>
      <c r="F301" s="20"/>
      <c r="G301" s="14"/>
    </row>
    <row r="302" spans="1:7" x14ac:dyDescent="0.25">
      <c r="A302" s="26" t="s">
        <v>777</v>
      </c>
      <c r="B302" s="26" t="s">
        <v>778</v>
      </c>
      <c r="C302" s="140" t="s">
        <v>779</v>
      </c>
      <c r="D302" s="26" t="s">
        <v>452</v>
      </c>
      <c r="E302" s="26" t="s">
        <v>1973</v>
      </c>
      <c r="F302" s="20"/>
      <c r="G302" s="14"/>
    </row>
    <row r="303" spans="1:7" x14ac:dyDescent="0.25">
      <c r="A303" s="26" t="s">
        <v>780</v>
      </c>
      <c r="B303" s="26" t="s">
        <v>781</v>
      </c>
      <c r="C303" s="140" t="s">
        <v>121</v>
      </c>
      <c r="D303" s="26" t="s">
        <v>122</v>
      </c>
      <c r="E303" s="26" t="s">
        <v>1974</v>
      </c>
      <c r="F303" s="20"/>
      <c r="G303" s="14"/>
    </row>
    <row r="304" spans="1:7" x14ac:dyDescent="0.25">
      <c r="A304" s="26" t="s">
        <v>89</v>
      </c>
      <c r="B304" s="26" t="s">
        <v>44</v>
      </c>
      <c r="C304" s="140" t="s">
        <v>221</v>
      </c>
      <c r="D304" s="26" t="s">
        <v>222</v>
      </c>
      <c r="E304" s="26" t="s">
        <v>1731</v>
      </c>
      <c r="F304" s="20"/>
      <c r="G304" s="14"/>
    </row>
    <row r="305" spans="1:7" x14ac:dyDescent="0.25">
      <c r="A305" s="26" t="s">
        <v>782</v>
      </c>
      <c r="B305" s="26" t="s">
        <v>783</v>
      </c>
      <c r="C305" s="140" t="s">
        <v>686</v>
      </c>
      <c r="D305" s="26" t="s">
        <v>687</v>
      </c>
      <c r="E305" s="26" t="s">
        <v>119</v>
      </c>
      <c r="F305" s="20"/>
      <c r="G305" s="14"/>
    </row>
    <row r="306" spans="1:7" x14ac:dyDescent="0.25">
      <c r="A306" s="26" t="s">
        <v>784</v>
      </c>
      <c r="B306" s="26" t="s">
        <v>785</v>
      </c>
      <c r="C306" s="140" t="s">
        <v>786</v>
      </c>
      <c r="D306" s="26" t="s">
        <v>787</v>
      </c>
      <c r="E306" s="26" t="s">
        <v>1975</v>
      </c>
      <c r="F306" s="20"/>
      <c r="G306" s="14"/>
    </row>
    <row r="307" spans="1:7" x14ac:dyDescent="0.25">
      <c r="A307" s="26" t="s">
        <v>788</v>
      </c>
      <c r="B307" s="26" t="s">
        <v>789</v>
      </c>
      <c r="C307" s="140" t="s">
        <v>196</v>
      </c>
      <c r="D307" s="26" t="s">
        <v>197</v>
      </c>
      <c r="E307" s="26" t="s">
        <v>1976</v>
      </c>
      <c r="F307" s="20"/>
      <c r="G307" s="14"/>
    </row>
    <row r="308" spans="1:7" x14ac:dyDescent="0.25">
      <c r="A308" s="26" t="s">
        <v>790</v>
      </c>
      <c r="B308" s="26" t="s">
        <v>791</v>
      </c>
      <c r="C308" s="140" t="s">
        <v>215</v>
      </c>
      <c r="D308" s="26" t="s">
        <v>216</v>
      </c>
      <c r="E308" s="26" t="s">
        <v>119</v>
      </c>
      <c r="F308" s="20"/>
      <c r="G308" s="14"/>
    </row>
    <row r="309" spans="1:7" x14ac:dyDescent="0.25">
      <c r="A309" s="26" t="s">
        <v>792</v>
      </c>
      <c r="B309" s="26" t="s">
        <v>793</v>
      </c>
      <c r="C309" s="140" t="s">
        <v>219</v>
      </c>
      <c r="D309" s="26" t="s">
        <v>127</v>
      </c>
      <c r="E309" s="26" t="s">
        <v>1977</v>
      </c>
      <c r="F309" s="20"/>
      <c r="G309" s="14"/>
    </row>
    <row r="310" spans="1:7" x14ac:dyDescent="0.25">
      <c r="A310" s="26" t="s">
        <v>794</v>
      </c>
      <c r="B310" s="26" t="s">
        <v>795</v>
      </c>
      <c r="C310" s="140" t="s">
        <v>221</v>
      </c>
      <c r="D310" s="26" t="s">
        <v>222</v>
      </c>
      <c r="E310" s="26" t="s">
        <v>119</v>
      </c>
      <c r="F310" s="20"/>
      <c r="G310" s="14"/>
    </row>
    <row r="311" spans="1:7" x14ac:dyDescent="0.25">
      <c r="A311" s="26" t="s">
        <v>90</v>
      </c>
      <c r="B311" s="26" t="s">
        <v>45</v>
      </c>
      <c r="C311" s="140" t="s">
        <v>607</v>
      </c>
      <c r="D311" s="26" t="s">
        <v>608</v>
      </c>
      <c r="E311" s="26" t="s">
        <v>1732</v>
      </c>
      <c r="F311" s="20"/>
      <c r="G311" s="14"/>
    </row>
    <row r="312" spans="1:7" x14ac:dyDescent="0.25">
      <c r="A312" s="26" t="s">
        <v>796</v>
      </c>
      <c r="B312" s="26" t="s">
        <v>797</v>
      </c>
      <c r="C312" s="140" t="s">
        <v>151</v>
      </c>
      <c r="D312" s="26" t="s">
        <v>152</v>
      </c>
      <c r="E312" s="26" t="s">
        <v>119</v>
      </c>
      <c r="F312" s="20"/>
      <c r="G312" s="14"/>
    </row>
    <row r="313" spans="1:7" x14ac:dyDescent="0.25">
      <c r="A313" s="26" t="s">
        <v>798</v>
      </c>
      <c r="B313" s="26" t="s">
        <v>799</v>
      </c>
      <c r="C313" s="140" t="s">
        <v>126</v>
      </c>
      <c r="D313" s="26" t="s">
        <v>127</v>
      </c>
      <c r="E313" s="26" t="s">
        <v>1978</v>
      </c>
      <c r="F313" s="20"/>
      <c r="G313" s="14"/>
    </row>
    <row r="314" spans="1:7" x14ac:dyDescent="0.25">
      <c r="A314" s="26" t="s">
        <v>800</v>
      </c>
      <c r="B314" s="26" t="s">
        <v>801</v>
      </c>
      <c r="C314" s="140" t="s">
        <v>203</v>
      </c>
      <c r="D314" s="26" t="s">
        <v>204</v>
      </c>
      <c r="E314" s="26" t="s">
        <v>119</v>
      </c>
      <c r="F314" s="20"/>
      <c r="G314" s="14"/>
    </row>
    <row r="315" spans="1:7" x14ac:dyDescent="0.25">
      <c r="A315" s="26" t="s">
        <v>802</v>
      </c>
      <c r="B315" s="26" t="s">
        <v>803</v>
      </c>
      <c r="C315" s="140" t="s">
        <v>291</v>
      </c>
      <c r="D315" s="26" t="s">
        <v>292</v>
      </c>
      <c r="E315" s="26" t="s">
        <v>1979</v>
      </c>
      <c r="F315" s="20"/>
      <c r="G315" s="14"/>
    </row>
    <row r="316" spans="1:7" x14ac:dyDescent="0.25">
      <c r="A316" s="26" t="s">
        <v>91</v>
      </c>
      <c r="B316" s="26" t="s">
        <v>46</v>
      </c>
      <c r="C316" s="140" t="s">
        <v>804</v>
      </c>
      <c r="D316" s="26" t="s">
        <v>805</v>
      </c>
      <c r="E316" s="26" t="s">
        <v>1733</v>
      </c>
      <c r="F316" s="20"/>
      <c r="G316" s="14"/>
    </row>
    <row r="317" spans="1:7" x14ac:dyDescent="0.25">
      <c r="A317" s="26" t="s">
        <v>806</v>
      </c>
      <c r="B317" s="26" t="s">
        <v>807</v>
      </c>
      <c r="C317" s="140" t="s">
        <v>449</v>
      </c>
      <c r="D317" s="26" t="s">
        <v>450</v>
      </c>
      <c r="E317" s="26" t="s">
        <v>119</v>
      </c>
      <c r="F317" s="20"/>
      <c r="G317" s="14"/>
    </row>
    <row r="318" spans="1:7" x14ac:dyDescent="0.25">
      <c r="A318" s="26" t="s">
        <v>808</v>
      </c>
      <c r="B318" s="26" t="s">
        <v>809</v>
      </c>
      <c r="C318" s="140" t="s">
        <v>466</v>
      </c>
      <c r="D318" s="26" t="s">
        <v>467</v>
      </c>
      <c r="E318" s="26" t="s">
        <v>1980</v>
      </c>
      <c r="F318" s="20"/>
      <c r="G318" s="14"/>
    </row>
    <row r="319" spans="1:7" x14ac:dyDescent="0.25">
      <c r="A319" s="26" t="s">
        <v>810</v>
      </c>
      <c r="B319" s="26" t="s">
        <v>811</v>
      </c>
      <c r="C319" s="140" t="s">
        <v>164</v>
      </c>
      <c r="D319" s="26" t="s">
        <v>165</v>
      </c>
      <c r="E319" s="26" t="s">
        <v>1981</v>
      </c>
      <c r="F319" s="20"/>
      <c r="G319" s="14"/>
    </row>
    <row r="320" spans="1:7" x14ac:dyDescent="0.25">
      <c r="A320" s="26" t="s">
        <v>812</v>
      </c>
      <c r="B320" s="26" t="s">
        <v>813</v>
      </c>
      <c r="C320" s="140" t="s">
        <v>379</v>
      </c>
      <c r="D320" s="26" t="s">
        <v>380</v>
      </c>
      <c r="E320" s="26" t="s">
        <v>119</v>
      </c>
      <c r="F320" s="20"/>
      <c r="G320" s="14"/>
    </row>
    <row r="321" spans="1:7" x14ac:dyDescent="0.25">
      <c r="A321" s="26" t="s">
        <v>814</v>
      </c>
      <c r="B321" s="26" t="s">
        <v>815</v>
      </c>
      <c r="C321" s="140" t="s">
        <v>887</v>
      </c>
      <c r="D321" s="26" t="s">
        <v>816</v>
      </c>
      <c r="E321" s="26" t="s">
        <v>119</v>
      </c>
      <c r="F321" s="20"/>
      <c r="G321" s="14"/>
    </row>
    <row r="322" spans="1:7" x14ac:dyDescent="0.25">
      <c r="A322" s="26" t="s">
        <v>817</v>
      </c>
      <c r="B322" s="26" t="s">
        <v>818</v>
      </c>
      <c r="C322" s="140" t="s">
        <v>307</v>
      </c>
      <c r="D322" s="26" t="s">
        <v>308</v>
      </c>
      <c r="E322" s="26" t="s">
        <v>119</v>
      </c>
      <c r="F322" s="20"/>
      <c r="G322" s="14"/>
    </row>
    <row r="323" spans="1:7" x14ac:dyDescent="0.25">
      <c r="A323" s="26" t="s">
        <v>819</v>
      </c>
      <c r="B323" s="26" t="s">
        <v>820</v>
      </c>
      <c r="C323" s="140" t="s">
        <v>449</v>
      </c>
      <c r="D323" s="26" t="s">
        <v>450</v>
      </c>
      <c r="E323" s="26" t="s">
        <v>119</v>
      </c>
      <c r="F323" s="20"/>
      <c r="G323" s="14"/>
    </row>
    <row r="324" spans="1:7" x14ac:dyDescent="0.25">
      <c r="A324" s="26" t="s">
        <v>821</v>
      </c>
      <c r="B324" s="26" t="s">
        <v>822</v>
      </c>
      <c r="C324" s="140" t="s">
        <v>371</v>
      </c>
      <c r="D324" s="26" t="s">
        <v>372</v>
      </c>
      <c r="E324" s="26" t="s">
        <v>1982</v>
      </c>
      <c r="F324" s="20"/>
      <c r="G324" s="14"/>
    </row>
    <row r="325" spans="1:7" x14ac:dyDescent="0.25">
      <c r="A325" s="26" t="s">
        <v>823</v>
      </c>
      <c r="B325" s="26" t="s">
        <v>824</v>
      </c>
      <c r="C325" s="140" t="s">
        <v>145</v>
      </c>
      <c r="D325" s="26" t="s">
        <v>146</v>
      </c>
      <c r="E325" s="26" t="s">
        <v>119</v>
      </c>
      <c r="F325" s="20"/>
      <c r="G325" s="14"/>
    </row>
    <row r="326" spans="1:7" x14ac:dyDescent="0.25">
      <c r="A326" s="26" t="s">
        <v>825</v>
      </c>
      <c r="B326" s="26" t="s">
        <v>826</v>
      </c>
      <c r="C326" s="140" t="s">
        <v>249</v>
      </c>
      <c r="D326" s="26" t="s">
        <v>250</v>
      </c>
      <c r="E326" s="26" t="s">
        <v>119</v>
      </c>
      <c r="F326" s="20"/>
      <c r="G326" s="14"/>
    </row>
    <row r="327" spans="1:7" x14ac:dyDescent="0.25">
      <c r="A327" s="26" t="s">
        <v>827</v>
      </c>
      <c r="B327" s="26" t="s">
        <v>828</v>
      </c>
      <c r="C327" s="140" t="s">
        <v>129</v>
      </c>
      <c r="D327" s="26" t="s">
        <v>130</v>
      </c>
      <c r="E327" s="26" t="s">
        <v>119</v>
      </c>
      <c r="F327" s="20"/>
      <c r="G327" s="14"/>
    </row>
    <row r="328" spans="1:7" x14ac:dyDescent="0.25">
      <c r="A328" s="26" t="s">
        <v>92</v>
      </c>
      <c r="B328" s="26" t="s">
        <v>47</v>
      </c>
      <c r="C328" s="140" t="s">
        <v>269</v>
      </c>
      <c r="D328" s="26" t="s">
        <v>270</v>
      </c>
      <c r="E328" s="26" t="s">
        <v>1734</v>
      </c>
      <c r="F328" s="20"/>
      <c r="G328" s="14"/>
    </row>
    <row r="329" spans="1:7" x14ac:dyDescent="0.25">
      <c r="A329" s="26" t="s">
        <v>829</v>
      </c>
      <c r="B329" s="26" t="s">
        <v>830</v>
      </c>
      <c r="C329" s="140" t="s">
        <v>135</v>
      </c>
      <c r="D329" s="26" t="s">
        <v>136</v>
      </c>
      <c r="E329" s="26" t="s">
        <v>119</v>
      </c>
      <c r="F329" s="20"/>
      <c r="G329" s="14"/>
    </row>
    <row r="330" spans="1:7" x14ac:dyDescent="0.25">
      <c r="A330" s="26" t="s">
        <v>831</v>
      </c>
      <c r="B330" s="26" t="s">
        <v>832</v>
      </c>
      <c r="C330" s="140" t="s">
        <v>587</v>
      </c>
      <c r="D330" s="26" t="s">
        <v>461</v>
      </c>
      <c r="E330" s="26" t="s">
        <v>119</v>
      </c>
      <c r="F330" s="20"/>
      <c r="G330" s="14"/>
    </row>
    <row r="331" spans="1:7" x14ac:dyDescent="0.25">
      <c r="A331" s="26" t="s">
        <v>833</v>
      </c>
      <c r="B331" s="26" t="s">
        <v>834</v>
      </c>
      <c r="C331" s="140" t="s">
        <v>379</v>
      </c>
      <c r="D331" s="26" t="s">
        <v>380</v>
      </c>
      <c r="E331" s="26" t="s">
        <v>1983</v>
      </c>
      <c r="F331" s="20"/>
      <c r="G331" s="14"/>
    </row>
    <row r="332" spans="1:7" x14ac:dyDescent="0.25">
      <c r="A332" s="26" t="s">
        <v>835</v>
      </c>
      <c r="B332" s="26" t="s">
        <v>836</v>
      </c>
      <c r="C332" s="140" t="s">
        <v>212</v>
      </c>
      <c r="D332" s="26" t="s">
        <v>213</v>
      </c>
      <c r="E332" s="26" t="s">
        <v>1984</v>
      </c>
      <c r="F332" s="20"/>
      <c r="G332" s="14"/>
    </row>
    <row r="333" spans="1:7" x14ac:dyDescent="0.25">
      <c r="A333" s="26" t="s">
        <v>837</v>
      </c>
      <c r="B333" s="26" t="s">
        <v>838</v>
      </c>
      <c r="C333" s="140" t="s">
        <v>607</v>
      </c>
      <c r="D333" s="26" t="s">
        <v>608</v>
      </c>
      <c r="E333" s="26" t="s">
        <v>1985</v>
      </c>
      <c r="F333" s="20"/>
      <c r="G333" s="14"/>
    </row>
    <row r="334" spans="1:7" x14ac:dyDescent="0.25">
      <c r="A334" s="26" t="s">
        <v>839</v>
      </c>
      <c r="B334" s="26" t="s">
        <v>840</v>
      </c>
      <c r="C334" s="140" t="s">
        <v>221</v>
      </c>
      <c r="D334" s="26" t="s">
        <v>222</v>
      </c>
      <c r="E334" s="26" t="s">
        <v>119</v>
      </c>
      <c r="F334" s="20"/>
      <c r="G334" s="14"/>
    </row>
    <row r="335" spans="1:7" x14ac:dyDescent="0.25">
      <c r="A335" s="26" t="s">
        <v>841</v>
      </c>
      <c r="B335" s="26" t="s">
        <v>842</v>
      </c>
      <c r="C335" s="140" t="s">
        <v>291</v>
      </c>
      <c r="D335" s="26" t="s">
        <v>292</v>
      </c>
      <c r="E335" s="26" t="s">
        <v>1986</v>
      </c>
      <c r="F335" s="20"/>
      <c r="G335" s="14"/>
    </row>
    <row r="336" spans="1:7" x14ac:dyDescent="0.25">
      <c r="A336" s="26" t="s">
        <v>843</v>
      </c>
      <c r="B336" s="26" t="s">
        <v>844</v>
      </c>
      <c r="C336" s="140" t="s">
        <v>322</v>
      </c>
      <c r="D336" s="26" t="s">
        <v>323</v>
      </c>
      <c r="E336" s="26" t="s">
        <v>1987</v>
      </c>
      <c r="F336" s="20"/>
      <c r="G336" s="14"/>
    </row>
    <row r="337" spans="1:7" x14ac:dyDescent="0.25">
      <c r="A337" s="26" t="s">
        <v>845</v>
      </c>
      <c r="B337" s="26" t="s">
        <v>846</v>
      </c>
      <c r="C337" s="140" t="s">
        <v>379</v>
      </c>
      <c r="D337" s="26" t="s">
        <v>847</v>
      </c>
      <c r="E337" s="26" t="s">
        <v>1988</v>
      </c>
      <c r="F337" s="20"/>
      <c r="G337" s="14"/>
    </row>
    <row r="338" spans="1:7" x14ac:dyDescent="0.25">
      <c r="A338" s="26" t="s">
        <v>848</v>
      </c>
      <c r="B338" s="26" t="s">
        <v>849</v>
      </c>
      <c r="C338" s="140" t="s">
        <v>145</v>
      </c>
      <c r="D338" s="26" t="s">
        <v>146</v>
      </c>
      <c r="E338" s="26" t="s">
        <v>119</v>
      </c>
      <c r="F338" s="20"/>
      <c r="G338" s="14"/>
    </row>
    <row r="339" spans="1:7" x14ac:dyDescent="0.25">
      <c r="A339" s="26" t="s">
        <v>850</v>
      </c>
      <c r="B339" s="26" t="s">
        <v>851</v>
      </c>
      <c r="C339" s="140" t="s">
        <v>138</v>
      </c>
      <c r="D339" s="26" t="s">
        <v>139</v>
      </c>
      <c r="E339" s="26" t="s">
        <v>119</v>
      </c>
      <c r="F339" s="20"/>
      <c r="G339" s="14"/>
    </row>
    <row r="340" spans="1:7" x14ac:dyDescent="0.25">
      <c r="A340" s="26" t="s">
        <v>852</v>
      </c>
      <c r="B340" s="26" t="s">
        <v>853</v>
      </c>
      <c r="C340" s="140" t="s">
        <v>164</v>
      </c>
      <c r="D340" s="26" t="s">
        <v>165</v>
      </c>
      <c r="E340" s="26" t="s">
        <v>1989</v>
      </c>
      <c r="F340" s="20"/>
      <c r="G340" s="14"/>
    </row>
    <row r="341" spans="1:7" x14ac:dyDescent="0.25">
      <c r="A341" s="26" t="s">
        <v>854</v>
      </c>
      <c r="B341" s="26" t="s">
        <v>855</v>
      </c>
      <c r="C341" s="140" t="s">
        <v>164</v>
      </c>
      <c r="D341" s="26" t="s">
        <v>856</v>
      </c>
      <c r="E341" s="26" t="s">
        <v>1990</v>
      </c>
      <c r="F341" s="20"/>
      <c r="G341" s="14"/>
    </row>
    <row r="342" spans="1:7" x14ac:dyDescent="0.25">
      <c r="A342" s="26" t="s">
        <v>857</v>
      </c>
      <c r="B342" s="26" t="s">
        <v>858</v>
      </c>
      <c r="C342" s="140" t="s">
        <v>188</v>
      </c>
      <c r="D342" s="26" t="s">
        <v>189</v>
      </c>
      <c r="E342" s="26" t="s">
        <v>1991</v>
      </c>
      <c r="F342" s="20"/>
      <c r="G342" s="14"/>
    </row>
    <row r="343" spans="1:7" x14ac:dyDescent="0.25">
      <c r="A343" s="26" t="s">
        <v>859</v>
      </c>
      <c r="B343" s="26" t="s">
        <v>860</v>
      </c>
      <c r="C343" s="140" t="s">
        <v>138</v>
      </c>
      <c r="D343" s="26" t="s">
        <v>139</v>
      </c>
      <c r="E343" s="26" t="s">
        <v>1992</v>
      </c>
      <c r="F343" s="20"/>
      <c r="G343" s="14"/>
    </row>
    <row r="344" spans="1:7" x14ac:dyDescent="0.25">
      <c r="A344" s="26" t="s">
        <v>861</v>
      </c>
      <c r="B344" s="26" t="s">
        <v>862</v>
      </c>
      <c r="C344" s="140" t="s">
        <v>686</v>
      </c>
      <c r="D344" s="26" t="s">
        <v>687</v>
      </c>
      <c r="E344" s="26" t="s">
        <v>1993</v>
      </c>
      <c r="F344" s="20"/>
      <c r="G344" s="14"/>
    </row>
    <row r="345" spans="1:7" x14ac:dyDescent="0.25">
      <c r="A345" s="26" t="s">
        <v>863</v>
      </c>
      <c r="B345" s="26" t="s">
        <v>864</v>
      </c>
      <c r="C345" s="140" t="s">
        <v>255</v>
      </c>
      <c r="D345" s="26" t="s">
        <v>256</v>
      </c>
      <c r="E345" s="26" t="s">
        <v>119</v>
      </c>
      <c r="F345" s="20"/>
      <c r="G345" s="14"/>
    </row>
    <row r="346" spans="1:7" x14ac:dyDescent="0.25">
      <c r="A346" s="26" t="s">
        <v>865</v>
      </c>
      <c r="B346" s="26" t="s">
        <v>866</v>
      </c>
      <c r="C346" s="140" t="s">
        <v>212</v>
      </c>
      <c r="D346" s="26" t="s">
        <v>213</v>
      </c>
      <c r="E346" s="26" t="s">
        <v>1994</v>
      </c>
      <c r="F346" s="20"/>
      <c r="G346" s="14"/>
    </row>
    <row r="347" spans="1:7" x14ac:dyDescent="0.25">
      <c r="A347" s="26" t="s">
        <v>867</v>
      </c>
      <c r="B347" s="26" t="s">
        <v>868</v>
      </c>
      <c r="C347" s="140" t="s">
        <v>869</v>
      </c>
      <c r="D347" s="26" t="s">
        <v>450</v>
      </c>
      <c r="E347" s="26" t="s">
        <v>119</v>
      </c>
      <c r="F347" s="20"/>
      <c r="G347" s="14"/>
    </row>
    <row r="348" spans="1:7" x14ac:dyDescent="0.25">
      <c r="A348" s="26" t="s">
        <v>870</v>
      </c>
      <c r="B348" s="26" t="s">
        <v>871</v>
      </c>
      <c r="C348" s="140" t="s">
        <v>170</v>
      </c>
      <c r="D348" s="26" t="s">
        <v>171</v>
      </c>
      <c r="E348" s="26" t="s">
        <v>1995</v>
      </c>
      <c r="F348" s="20"/>
      <c r="G348" s="14"/>
    </row>
    <row r="349" spans="1:7" x14ac:dyDescent="0.25">
      <c r="A349" s="26" t="s">
        <v>872</v>
      </c>
      <c r="B349" s="26" t="s">
        <v>873</v>
      </c>
      <c r="C349" s="140" t="s">
        <v>164</v>
      </c>
      <c r="D349" s="26" t="s">
        <v>165</v>
      </c>
      <c r="E349" s="26" t="s">
        <v>1996</v>
      </c>
      <c r="F349" s="20"/>
      <c r="G349" s="14"/>
    </row>
    <row r="350" spans="1:7" x14ac:dyDescent="0.25">
      <c r="A350" s="26" t="s">
        <v>874</v>
      </c>
      <c r="B350" s="26" t="s">
        <v>875</v>
      </c>
      <c r="C350" s="140" t="s">
        <v>151</v>
      </c>
      <c r="D350" s="26" t="s">
        <v>152</v>
      </c>
      <c r="E350" s="26" t="s">
        <v>119</v>
      </c>
      <c r="F350" s="20"/>
      <c r="G350" s="14"/>
    </row>
    <row r="351" spans="1:7" x14ac:dyDescent="0.25">
      <c r="A351" s="26" t="s">
        <v>876</v>
      </c>
      <c r="B351" s="26" t="s">
        <v>877</v>
      </c>
      <c r="C351" s="140" t="s">
        <v>132</v>
      </c>
      <c r="D351" s="26" t="s">
        <v>133</v>
      </c>
      <c r="E351" s="26" t="s">
        <v>119</v>
      </c>
      <c r="F351" s="20"/>
      <c r="G351" s="14"/>
    </row>
    <row r="352" spans="1:7" x14ac:dyDescent="0.25">
      <c r="A352" s="26" t="s">
        <v>878</v>
      </c>
      <c r="B352" s="26" t="s">
        <v>879</v>
      </c>
      <c r="C352" s="140" t="s">
        <v>158</v>
      </c>
      <c r="D352" s="26" t="s">
        <v>159</v>
      </c>
      <c r="E352" s="26" t="s">
        <v>119</v>
      </c>
      <c r="F352" s="20"/>
      <c r="G352" s="14"/>
    </row>
    <row r="353" spans="1:7" x14ac:dyDescent="0.25">
      <c r="A353" s="26" t="s">
        <v>880</v>
      </c>
      <c r="B353" s="26" t="s">
        <v>881</v>
      </c>
      <c r="C353" s="140" t="s">
        <v>249</v>
      </c>
      <c r="D353" s="26" t="s">
        <v>250</v>
      </c>
      <c r="E353" s="26" t="s">
        <v>119</v>
      </c>
      <c r="F353" s="20"/>
      <c r="G353" s="14"/>
    </row>
    <row r="354" spans="1:7" x14ac:dyDescent="0.25">
      <c r="A354" s="26" t="s">
        <v>882</v>
      </c>
      <c r="B354" s="26" t="s">
        <v>883</v>
      </c>
      <c r="C354" s="140" t="s">
        <v>884</v>
      </c>
      <c r="D354" s="30" t="s">
        <v>3186</v>
      </c>
      <c r="E354" s="26" t="s">
        <v>1997</v>
      </c>
      <c r="F354" s="20"/>
      <c r="G354" s="14"/>
    </row>
    <row r="355" spans="1:7" x14ac:dyDescent="0.25">
      <c r="A355" s="26" t="s">
        <v>885</v>
      </c>
      <c r="B355" s="26" t="s">
        <v>886</v>
      </c>
      <c r="C355" s="140" t="s">
        <v>887</v>
      </c>
      <c r="D355" s="26" t="s">
        <v>816</v>
      </c>
      <c r="E355" s="26" t="s">
        <v>119</v>
      </c>
      <c r="F355" s="20"/>
      <c r="G355" s="14"/>
    </row>
    <row r="356" spans="1:7" x14ac:dyDescent="0.25">
      <c r="A356" s="26" t="s">
        <v>888</v>
      </c>
      <c r="B356" s="26" t="s">
        <v>889</v>
      </c>
      <c r="C356" s="140" t="s">
        <v>255</v>
      </c>
      <c r="D356" s="26" t="s">
        <v>256</v>
      </c>
      <c r="E356" s="26" t="s">
        <v>1998</v>
      </c>
      <c r="F356" s="20"/>
      <c r="G356" s="14"/>
    </row>
    <row r="357" spans="1:7" x14ac:dyDescent="0.25">
      <c r="A357" s="26" t="s">
        <v>890</v>
      </c>
      <c r="B357" s="26" t="s">
        <v>891</v>
      </c>
      <c r="C357" s="140" t="s">
        <v>1136</v>
      </c>
      <c r="D357" s="26" t="s">
        <v>167</v>
      </c>
      <c r="E357" s="26" t="s">
        <v>1999</v>
      </c>
      <c r="F357" s="20"/>
      <c r="G357" s="14"/>
    </row>
    <row r="358" spans="1:7" x14ac:dyDescent="0.25">
      <c r="A358" s="26" t="s">
        <v>892</v>
      </c>
      <c r="B358" s="26" t="s">
        <v>893</v>
      </c>
      <c r="C358" s="140" t="s">
        <v>486</v>
      </c>
      <c r="D358" s="26" t="s">
        <v>487</v>
      </c>
      <c r="E358" s="26" t="s">
        <v>2000</v>
      </c>
      <c r="F358" s="20"/>
      <c r="G358" s="14"/>
    </row>
    <row r="359" spans="1:7" x14ac:dyDescent="0.25">
      <c r="A359" s="26" t="s">
        <v>894</v>
      </c>
      <c r="B359" s="26" t="s">
        <v>895</v>
      </c>
      <c r="C359" s="140" t="s">
        <v>151</v>
      </c>
      <c r="D359" s="26" t="s">
        <v>152</v>
      </c>
      <c r="E359" s="26" t="s">
        <v>119</v>
      </c>
      <c r="F359" s="20"/>
      <c r="G359" s="14"/>
    </row>
    <row r="360" spans="1:7" x14ac:dyDescent="0.25">
      <c r="A360" s="26" t="s">
        <v>896</v>
      </c>
      <c r="B360" s="26" t="s">
        <v>897</v>
      </c>
      <c r="C360" s="17" t="s">
        <v>158</v>
      </c>
      <c r="D360" s="26" t="s">
        <v>328</v>
      </c>
      <c r="E360" s="26" t="s">
        <v>119</v>
      </c>
      <c r="F360" s="20"/>
      <c r="G360" s="14"/>
    </row>
    <row r="361" spans="1:7" x14ac:dyDescent="0.25">
      <c r="A361" s="26" t="s">
        <v>898</v>
      </c>
      <c r="B361" s="26" t="s">
        <v>899</v>
      </c>
      <c r="C361" s="140" t="s">
        <v>221</v>
      </c>
      <c r="D361" s="26" t="s">
        <v>222</v>
      </c>
      <c r="E361" s="26" t="s">
        <v>2001</v>
      </c>
      <c r="F361" s="20"/>
      <c r="G361" s="14"/>
    </row>
    <row r="362" spans="1:7" x14ac:dyDescent="0.25">
      <c r="A362" s="26" t="s">
        <v>900</v>
      </c>
      <c r="B362" s="26" t="s">
        <v>901</v>
      </c>
      <c r="C362" s="140" t="s">
        <v>212</v>
      </c>
      <c r="D362" s="26" t="s">
        <v>213</v>
      </c>
      <c r="E362" s="26" t="s">
        <v>2002</v>
      </c>
      <c r="F362" s="20"/>
      <c r="G362" s="14"/>
    </row>
    <row r="363" spans="1:7" x14ac:dyDescent="0.25">
      <c r="A363" s="26" t="s">
        <v>902</v>
      </c>
      <c r="B363" s="26" t="s">
        <v>903</v>
      </c>
      <c r="C363" s="140" t="s">
        <v>743</v>
      </c>
      <c r="D363" s="26" t="s">
        <v>744</v>
      </c>
      <c r="E363" s="26" t="s">
        <v>2003</v>
      </c>
      <c r="F363" s="20"/>
      <c r="G363" s="14"/>
    </row>
    <row r="364" spans="1:7" x14ac:dyDescent="0.25">
      <c r="A364" s="26" t="s">
        <v>904</v>
      </c>
      <c r="B364" s="26" t="s">
        <v>905</v>
      </c>
      <c r="C364" s="140" t="s">
        <v>161</v>
      </c>
      <c r="D364" s="26" t="s">
        <v>162</v>
      </c>
      <c r="E364" s="26" t="s">
        <v>2004</v>
      </c>
      <c r="F364" s="20"/>
      <c r="G364" s="14"/>
    </row>
    <row r="365" spans="1:7" x14ac:dyDescent="0.25">
      <c r="A365" s="26" t="s">
        <v>906</v>
      </c>
      <c r="B365" s="26" t="s">
        <v>907</v>
      </c>
      <c r="C365" s="17" t="s">
        <v>607</v>
      </c>
      <c r="D365" s="26" t="s">
        <v>747</v>
      </c>
      <c r="E365" s="26" t="s">
        <v>2005</v>
      </c>
      <c r="F365" s="20"/>
      <c r="G365" s="14"/>
    </row>
    <row r="366" spans="1:7" x14ac:dyDescent="0.25">
      <c r="A366" s="26" t="s">
        <v>908</v>
      </c>
      <c r="B366" s="26" t="s">
        <v>909</v>
      </c>
      <c r="C366" s="140" t="s">
        <v>910</v>
      </c>
      <c r="D366" s="26" t="s">
        <v>911</v>
      </c>
      <c r="E366" s="26" t="s">
        <v>119</v>
      </c>
      <c r="F366" s="20"/>
      <c r="G366" s="14"/>
    </row>
    <row r="367" spans="1:7" x14ac:dyDescent="0.25">
      <c r="A367" s="26" t="s">
        <v>912</v>
      </c>
      <c r="B367" s="26" t="s">
        <v>913</v>
      </c>
      <c r="C367" s="140" t="s">
        <v>486</v>
      </c>
      <c r="D367" s="26" t="s">
        <v>487</v>
      </c>
      <c r="E367" s="26" t="s">
        <v>119</v>
      </c>
      <c r="F367" s="20"/>
      <c r="G367" s="14"/>
    </row>
    <row r="368" spans="1:7" x14ac:dyDescent="0.25">
      <c r="A368" s="26" t="s">
        <v>914</v>
      </c>
      <c r="B368" s="26" t="s">
        <v>915</v>
      </c>
      <c r="C368" s="140" t="s">
        <v>164</v>
      </c>
      <c r="D368" s="26" t="s">
        <v>165</v>
      </c>
      <c r="E368" s="26" t="s">
        <v>2006</v>
      </c>
      <c r="F368" s="20"/>
      <c r="G368" s="14"/>
    </row>
    <row r="369" spans="1:7" x14ac:dyDescent="0.25">
      <c r="A369" s="26" t="s">
        <v>916</v>
      </c>
      <c r="B369" s="26" t="s">
        <v>917</v>
      </c>
      <c r="C369" s="140" t="s">
        <v>686</v>
      </c>
      <c r="D369" s="26" t="s">
        <v>687</v>
      </c>
      <c r="E369" s="26" t="s">
        <v>2007</v>
      </c>
      <c r="F369" s="20"/>
      <c r="G369" s="14"/>
    </row>
    <row r="370" spans="1:7" x14ac:dyDescent="0.25">
      <c r="A370" s="26" t="s">
        <v>918</v>
      </c>
      <c r="B370" s="26" t="s">
        <v>919</v>
      </c>
      <c r="C370" s="140" t="s">
        <v>291</v>
      </c>
      <c r="D370" s="26" t="s">
        <v>292</v>
      </c>
      <c r="E370" s="26" t="s">
        <v>2008</v>
      </c>
      <c r="F370" s="20"/>
      <c r="G370" s="14"/>
    </row>
    <row r="371" spans="1:7" x14ac:dyDescent="0.25">
      <c r="A371" s="26" t="s">
        <v>920</v>
      </c>
      <c r="B371" s="26" t="s">
        <v>921</v>
      </c>
      <c r="C371" s="140" t="s">
        <v>466</v>
      </c>
      <c r="D371" s="26" t="s">
        <v>467</v>
      </c>
      <c r="E371" s="26" t="s">
        <v>2009</v>
      </c>
      <c r="F371" s="20"/>
      <c r="G371" s="14"/>
    </row>
    <row r="372" spans="1:7" x14ac:dyDescent="0.25">
      <c r="A372" s="26" t="s">
        <v>922</v>
      </c>
      <c r="B372" s="26" t="s">
        <v>923</v>
      </c>
      <c r="C372" s="140" t="s">
        <v>884</v>
      </c>
      <c r="D372" s="30" t="s">
        <v>3186</v>
      </c>
      <c r="E372" s="26" t="s">
        <v>2010</v>
      </c>
      <c r="F372" s="20"/>
      <c r="G372" s="14"/>
    </row>
    <row r="373" spans="1:7" x14ac:dyDescent="0.25">
      <c r="A373" s="26" t="s">
        <v>924</v>
      </c>
      <c r="B373" s="26" t="s">
        <v>925</v>
      </c>
      <c r="C373" s="140" t="s">
        <v>607</v>
      </c>
      <c r="D373" s="26" t="s">
        <v>608</v>
      </c>
      <c r="E373" s="26" t="s">
        <v>2011</v>
      </c>
      <c r="F373" s="20"/>
      <c r="G373" s="14"/>
    </row>
    <row r="374" spans="1:7" x14ac:dyDescent="0.25">
      <c r="A374" s="26" t="s">
        <v>926</v>
      </c>
      <c r="B374" s="26" t="s">
        <v>927</v>
      </c>
      <c r="C374" s="140" t="s">
        <v>151</v>
      </c>
      <c r="D374" s="26" t="s">
        <v>152</v>
      </c>
      <c r="E374" s="26" t="s">
        <v>119</v>
      </c>
      <c r="F374" s="20"/>
      <c r="G374" s="14"/>
    </row>
    <row r="375" spans="1:7" x14ac:dyDescent="0.25">
      <c r="A375" s="26" t="s">
        <v>928</v>
      </c>
      <c r="B375" s="26" t="s">
        <v>929</v>
      </c>
      <c r="C375" s="140" t="s">
        <v>930</v>
      </c>
      <c r="D375" s="26" t="s">
        <v>152</v>
      </c>
      <c r="E375" s="26" t="s">
        <v>119</v>
      </c>
      <c r="F375" s="20"/>
      <c r="G375" s="14"/>
    </row>
    <row r="376" spans="1:7" x14ac:dyDescent="0.25">
      <c r="A376" s="26" t="s">
        <v>931</v>
      </c>
      <c r="B376" s="26" t="s">
        <v>932</v>
      </c>
      <c r="C376" s="140" t="s">
        <v>180</v>
      </c>
      <c r="D376" s="26" t="s">
        <v>181</v>
      </c>
      <c r="E376" s="26" t="s">
        <v>2012</v>
      </c>
      <c r="F376" s="20"/>
      <c r="G376" s="14"/>
    </row>
    <row r="377" spans="1:7" x14ac:dyDescent="0.25">
      <c r="A377" s="26" t="s">
        <v>93</v>
      </c>
      <c r="B377" s="26" t="s">
        <v>48</v>
      </c>
      <c r="C377" s="140" t="s">
        <v>180</v>
      </c>
      <c r="D377" s="26" t="s">
        <v>181</v>
      </c>
      <c r="E377" s="26" t="s">
        <v>1735</v>
      </c>
      <c r="F377" s="20"/>
      <c r="G377" s="14"/>
    </row>
    <row r="378" spans="1:7" x14ac:dyDescent="0.25">
      <c r="A378" s="26" t="s">
        <v>933</v>
      </c>
      <c r="B378" s="26" t="s">
        <v>934</v>
      </c>
      <c r="C378" s="140" t="s">
        <v>486</v>
      </c>
      <c r="D378" s="26" t="s">
        <v>487</v>
      </c>
      <c r="E378" s="26" t="s">
        <v>2013</v>
      </c>
      <c r="F378" s="20"/>
      <c r="G378" s="14"/>
    </row>
    <row r="379" spans="1:7" x14ac:dyDescent="0.25">
      <c r="A379" s="26" t="s">
        <v>935</v>
      </c>
      <c r="B379" s="26" t="s">
        <v>936</v>
      </c>
      <c r="C379" s="140" t="s">
        <v>231</v>
      </c>
      <c r="D379" s="26" t="s">
        <v>232</v>
      </c>
      <c r="E379" s="26" t="s">
        <v>2014</v>
      </c>
      <c r="F379" s="20"/>
      <c r="G379" s="14"/>
    </row>
    <row r="380" spans="1:7" x14ac:dyDescent="0.25">
      <c r="A380" s="26" t="s">
        <v>94</v>
      </c>
      <c r="B380" s="26" t="s">
        <v>49</v>
      </c>
      <c r="C380" s="140" t="s">
        <v>767</v>
      </c>
      <c r="D380" s="26" t="s">
        <v>768</v>
      </c>
      <c r="E380" s="26" t="s">
        <v>1736</v>
      </c>
      <c r="F380" s="20"/>
      <c r="G380" s="14"/>
    </row>
    <row r="381" spans="1:7" x14ac:dyDescent="0.25">
      <c r="A381" s="26" t="s">
        <v>937</v>
      </c>
      <c r="B381" s="26" t="s">
        <v>938</v>
      </c>
      <c r="C381" s="140" t="s">
        <v>135</v>
      </c>
      <c r="D381" s="26" t="s">
        <v>136</v>
      </c>
      <c r="E381" s="26" t="s">
        <v>2015</v>
      </c>
      <c r="F381" s="20"/>
      <c r="G381" s="14"/>
    </row>
    <row r="382" spans="1:7" x14ac:dyDescent="0.25">
      <c r="A382" s="26" t="s">
        <v>939</v>
      </c>
      <c r="B382" s="26" t="s">
        <v>940</v>
      </c>
      <c r="C382" s="140" t="s">
        <v>158</v>
      </c>
      <c r="D382" s="26" t="s">
        <v>159</v>
      </c>
      <c r="E382" s="26" t="s">
        <v>2016</v>
      </c>
      <c r="F382" s="20"/>
      <c r="G382" s="14"/>
    </row>
    <row r="383" spans="1:7" x14ac:dyDescent="0.25">
      <c r="A383" s="26" t="s">
        <v>941</v>
      </c>
      <c r="B383" s="26" t="s">
        <v>942</v>
      </c>
      <c r="C383" s="140" t="s">
        <v>219</v>
      </c>
      <c r="D383" s="26" t="s">
        <v>127</v>
      </c>
      <c r="E383" s="26" t="s">
        <v>2017</v>
      </c>
      <c r="F383" s="20"/>
      <c r="G383" s="14"/>
    </row>
    <row r="384" spans="1:7" x14ac:dyDescent="0.25">
      <c r="A384" s="26" t="s">
        <v>943</v>
      </c>
      <c r="B384" s="26" t="s">
        <v>944</v>
      </c>
      <c r="C384" s="140" t="s">
        <v>224</v>
      </c>
      <c r="D384" s="26" t="s">
        <v>225</v>
      </c>
      <c r="E384" s="26" t="s">
        <v>2018</v>
      </c>
      <c r="F384" s="20"/>
      <c r="G384" s="14"/>
    </row>
    <row r="385" spans="1:7" x14ac:dyDescent="0.25">
      <c r="A385" s="26" t="s">
        <v>945</v>
      </c>
      <c r="B385" s="26" t="s">
        <v>946</v>
      </c>
      <c r="C385" s="140" t="s">
        <v>132</v>
      </c>
      <c r="D385" s="26" t="s">
        <v>133</v>
      </c>
      <c r="E385" s="26" t="s">
        <v>119</v>
      </c>
      <c r="F385" s="20"/>
      <c r="G385" s="14"/>
    </row>
    <row r="386" spans="1:7" x14ac:dyDescent="0.25">
      <c r="A386" s="26" t="s">
        <v>947</v>
      </c>
      <c r="B386" s="26" t="s">
        <v>948</v>
      </c>
      <c r="C386" s="140" t="s">
        <v>322</v>
      </c>
      <c r="D386" s="26" t="s">
        <v>323</v>
      </c>
      <c r="E386" s="26" t="s">
        <v>119</v>
      </c>
      <c r="F386" s="20"/>
      <c r="G386" s="14"/>
    </row>
    <row r="387" spans="1:7" x14ac:dyDescent="0.25">
      <c r="A387" s="26" t="s">
        <v>949</v>
      </c>
      <c r="B387" s="26" t="s">
        <v>950</v>
      </c>
      <c r="C387" s="140" t="s">
        <v>249</v>
      </c>
      <c r="D387" s="26" t="s">
        <v>250</v>
      </c>
      <c r="E387" s="26" t="s">
        <v>119</v>
      </c>
      <c r="F387" s="20"/>
      <c r="G387" s="14"/>
    </row>
    <row r="388" spans="1:7" x14ac:dyDescent="0.25">
      <c r="A388" s="26" t="s">
        <v>951</v>
      </c>
      <c r="B388" s="26" t="s">
        <v>952</v>
      </c>
      <c r="C388" s="140" t="s">
        <v>206</v>
      </c>
      <c r="D388" s="26" t="s">
        <v>207</v>
      </c>
      <c r="E388" s="26" t="s">
        <v>119</v>
      </c>
      <c r="F388" s="20"/>
      <c r="G388" s="14"/>
    </row>
    <row r="389" spans="1:7" x14ac:dyDescent="0.25">
      <c r="A389" s="26" t="s">
        <v>953</v>
      </c>
      <c r="B389" s="26" t="s">
        <v>954</v>
      </c>
      <c r="C389" s="140" t="s">
        <v>587</v>
      </c>
      <c r="D389" s="26" t="s">
        <v>588</v>
      </c>
      <c r="E389" s="26" t="s">
        <v>2019</v>
      </c>
      <c r="F389" s="20"/>
      <c r="G389" s="14"/>
    </row>
    <row r="390" spans="1:7" x14ac:dyDescent="0.25">
      <c r="A390" s="26" t="s">
        <v>955</v>
      </c>
      <c r="B390" s="26" t="s">
        <v>956</v>
      </c>
      <c r="C390" s="140" t="s">
        <v>237</v>
      </c>
      <c r="D390" s="26" t="s">
        <v>238</v>
      </c>
      <c r="E390" s="26" t="s">
        <v>119</v>
      </c>
      <c r="F390" s="20"/>
      <c r="G390" s="14"/>
    </row>
    <row r="391" spans="1:7" x14ac:dyDescent="0.25">
      <c r="A391" s="26" t="s">
        <v>957</v>
      </c>
      <c r="B391" s="26" t="s">
        <v>958</v>
      </c>
      <c r="C391" s="140" t="s">
        <v>269</v>
      </c>
      <c r="D391" s="26" t="s">
        <v>270</v>
      </c>
      <c r="E391" s="26" t="s">
        <v>2020</v>
      </c>
      <c r="F391" s="20"/>
      <c r="G391" s="14"/>
    </row>
    <row r="392" spans="1:7" x14ac:dyDescent="0.25">
      <c r="A392" s="26" t="s">
        <v>959</v>
      </c>
      <c r="B392" s="26" t="s">
        <v>960</v>
      </c>
      <c r="C392" s="140" t="s">
        <v>767</v>
      </c>
      <c r="D392" s="26" t="s">
        <v>768</v>
      </c>
      <c r="E392" s="26" t="s">
        <v>2021</v>
      </c>
      <c r="F392" s="20"/>
      <c r="G392" s="14"/>
    </row>
    <row r="393" spans="1:7" x14ac:dyDescent="0.25">
      <c r="A393" s="26" t="s">
        <v>961</v>
      </c>
      <c r="B393" s="26" t="s">
        <v>962</v>
      </c>
      <c r="C393" s="140" t="s">
        <v>963</v>
      </c>
      <c r="D393" s="26" t="s">
        <v>964</v>
      </c>
      <c r="E393" s="26" t="s">
        <v>2022</v>
      </c>
      <c r="F393" s="20"/>
      <c r="G393" s="14"/>
    </row>
    <row r="394" spans="1:7" x14ac:dyDescent="0.25">
      <c r="A394" s="26" t="s">
        <v>965</v>
      </c>
      <c r="B394" s="26" t="s">
        <v>966</v>
      </c>
      <c r="C394" s="140" t="s">
        <v>158</v>
      </c>
      <c r="D394" s="26" t="s">
        <v>159</v>
      </c>
      <c r="E394" s="26" t="s">
        <v>119</v>
      </c>
      <c r="F394" s="20"/>
      <c r="G394" s="14"/>
    </row>
    <row r="395" spans="1:7" x14ac:dyDescent="0.25">
      <c r="A395" s="26" t="s">
        <v>967</v>
      </c>
      <c r="B395" s="26" t="s">
        <v>968</v>
      </c>
      <c r="C395" s="140" t="s">
        <v>466</v>
      </c>
      <c r="D395" s="26" t="s">
        <v>467</v>
      </c>
      <c r="E395" s="26" t="s">
        <v>119</v>
      </c>
      <c r="F395" s="20"/>
      <c r="G395" s="14"/>
    </row>
    <row r="396" spans="1:7" x14ac:dyDescent="0.25">
      <c r="A396" s="26" t="s">
        <v>969</v>
      </c>
      <c r="B396" s="26" t="s">
        <v>970</v>
      </c>
      <c r="C396" s="140" t="s">
        <v>145</v>
      </c>
      <c r="D396" s="26" t="s">
        <v>146</v>
      </c>
      <c r="E396" s="26" t="s">
        <v>119</v>
      </c>
      <c r="F396" s="20"/>
      <c r="G396" s="14"/>
    </row>
    <row r="397" spans="1:7" x14ac:dyDescent="0.25">
      <c r="A397" s="26" t="s">
        <v>971</v>
      </c>
      <c r="B397" s="26" t="s">
        <v>972</v>
      </c>
      <c r="C397" s="140" t="s">
        <v>231</v>
      </c>
      <c r="D397" s="26" t="s">
        <v>232</v>
      </c>
      <c r="E397" s="26" t="s">
        <v>2023</v>
      </c>
      <c r="F397" s="20"/>
      <c r="G397" s="14"/>
    </row>
    <row r="398" spans="1:7" x14ac:dyDescent="0.25">
      <c r="A398" s="26" t="s">
        <v>973</v>
      </c>
      <c r="B398" s="26" t="s">
        <v>974</v>
      </c>
      <c r="C398" s="140" t="s">
        <v>145</v>
      </c>
      <c r="D398" s="26" t="s">
        <v>146</v>
      </c>
      <c r="E398" s="26" t="s">
        <v>119</v>
      </c>
      <c r="F398" s="20"/>
      <c r="G398" s="14"/>
    </row>
    <row r="399" spans="1:7" x14ac:dyDescent="0.25">
      <c r="A399" s="26" t="s">
        <v>975</v>
      </c>
      <c r="B399" s="26" t="s">
        <v>976</v>
      </c>
      <c r="C399" s="140" t="s">
        <v>164</v>
      </c>
      <c r="D399" s="26" t="s">
        <v>165</v>
      </c>
      <c r="E399" s="26" t="s">
        <v>2024</v>
      </c>
      <c r="F399" s="20"/>
      <c r="G399" s="14"/>
    </row>
    <row r="400" spans="1:7" x14ac:dyDescent="0.25">
      <c r="A400" s="26" t="s">
        <v>977</v>
      </c>
      <c r="B400" s="26" t="s">
        <v>978</v>
      </c>
      <c r="C400" s="140" t="s">
        <v>449</v>
      </c>
      <c r="D400" s="26" t="s">
        <v>450</v>
      </c>
      <c r="E400" s="26" t="s">
        <v>119</v>
      </c>
      <c r="F400" s="20"/>
      <c r="G400" s="14"/>
    </row>
    <row r="401" spans="1:7" x14ac:dyDescent="0.25">
      <c r="A401" s="26" t="s">
        <v>979</v>
      </c>
      <c r="B401" s="26" t="s">
        <v>980</v>
      </c>
      <c r="C401" s="140" t="s">
        <v>158</v>
      </c>
      <c r="D401" s="26" t="s">
        <v>159</v>
      </c>
      <c r="E401" s="26" t="s">
        <v>2025</v>
      </c>
      <c r="F401" s="20"/>
      <c r="G401" s="14"/>
    </row>
    <row r="402" spans="1:7" x14ac:dyDescent="0.25">
      <c r="A402" s="26" t="s">
        <v>981</v>
      </c>
      <c r="B402" s="26" t="s">
        <v>982</v>
      </c>
      <c r="C402" s="140" t="s">
        <v>132</v>
      </c>
      <c r="D402" s="26" t="s">
        <v>133</v>
      </c>
      <c r="E402" s="26" t="s">
        <v>119</v>
      </c>
      <c r="F402" s="20"/>
      <c r="G402" s="14"/>
    </row>
    <row r="403" spans="1:7" x14ac:dyDescent="0.25">
      <c r="A403" s="26" t="s">
        <v>983</v>
      </c>
      <c r="B403" s="26" t="s">
        <v>984</v>
      </c>
      <c r="C403" s="140" t="s">
        <v>158</v>
      </c>
      <c r="D403" s="26" t="s">
        <v>159</v>
      </c>
      <c r="E403" s="26" t="s">
        <v>2026</v>
      </c>
      <c r="F403" s="20"/>
      <c r="G403" s="14"/>
    </row>
    <row r="404" spans="1:7" x14ac:dyDescent="0.25">
      <c r="A404" s="26" t="s">
        <v>985</v>
      </c>
      <c r="B404" s="26" t="s">
        <v>986</v>
      </c>
      <c r="C404" s="140" t="s">
        <v>359</v>
      </c>
      <c r="D404" s="26" t="s">
        <v>360</v>
      </c>
      <c r="E404" s="26" t="s">
        <v>119</v>
      </c>
      <c r="F404" s="20"/>
      <c r="G404" s="14"/>
    </row>
    <row r="405" spans="1:7" x14ac:dyDescent="0.25">
      <c r="A405" s="26" t="s">
        <v>987</v>
      </c>
      <c r="B405" s="26" t="s">
        <v>988</v>
      </c>
      <c r="C405" s="140" t="s">
        <v>132</v>
      </c>
      <c r="D405" s="26" t="s">
        <v>133</v>
      </c>
      <c r="E405" s="26" t="s">
        <v>2027</v>
      </c>
      <c r="F405" s="20"/>
      <c r="G405" s="14"/>
    </row>
    <row r="406" spans="1:7" x14ac:dyDescent="0.25">
      <c r="A406" s="26" t="s">
        <v>95</v>
      </c>
      <c r="B406" s="26" t="s">
        <v>50</v>
      </c>
      <c r="C406" s="140" t="s">
        <v>158</v>
      </c>
      <c r="D406" s="26" t="s">
        <v>159</v>
      </c>
      <c r="E406" s="26" t="s">
        <v>1737</v>
      </c>
      <c r="F406" s="20"/>
      <c r="G406" s="14"/>
    </row>
    <row r="407" spans="1:7" x14ac:dyDescent="0.25">
      <c r="A407" s="26" t="s">
        <v>989</v>
      </c>
      <c r="B407" s="26" t="s">
        <v>990</v>
      </c>
      <c r="C407" s="140" t="s">
        <v>887</v>
      </c>
      <c r="D407" s="26" t="s">
        <v>816</v>
      </c>
      <c r="E407" s="26" t="s">
        <v>119</v>
      </c>
      <c r="F407" s="20"/>
      <c r="G407" s="14"/>
    </row>
    <row r="408" spans="1:7" x14ac:dyDescent="0.25">
      <c r="A408" s="26" t="s">
        <v>991</v>
      </c>
      <c r="B408" s="26" t="s">
        <v>992</v>
      </c>
      <c r="C408" s="140" t="s">
        <v>188</v>
      </c>
      <c r="D408" s="26" t="s">
        <v>189</v>
      </c>
      <c r="E408" s="26" t="s">
        <v>2028</v>
      </c>
      <c r="F408" s="20"/>
      <c r="G408" s="14"/>
    </row>
    <row r="409" spans="1:7" x14ac:dyDescent="0.25">
      <c r="A409" s="26" t="s">
        <v>993</v>
      </c>
      <c r="B409" s="26" t="s">
        <v>994</v>
      </c>
      <c r="C409" s="140" t="s">
        <v>215</v>
      </c>
      <c r="D409" s="26" t="s">
        <v>216</v>
      </c>
      <c r="E409" s="26" t="s">
        <v>2029</v>
      </c>
      <c r="F409" s="20"/>
      <c r="G409" s="14"/>
    </row>
    <row r="410" spans="1:7" x14ac:dyDescent="0.25">
      <c r="A410" s="26" t="s">
        <v>995</v>
      </c>
      <c r="B410" s="26" t="s">
        <v>996</v>
      </c>
      <c r="C410" s="140" t="s">
        <v>997</v>
      </c>
      <c r="D410" s="26" t="s">
        <v>998</v>
      </c>
      <c r="E410" s="26" t="s">
        <v>2030</v>
      </c>
      <c r="F410" s="20"/>
      <c r="G410" s="14"/>
    </row>
    <row r="411" spans="1:7" x14ac:dyDescent="0.25">
      <c r="A411" s="26" t="s">
        <v>999</v>
      </c>
      <c r="B411" s="26" t="s">
        <v>1000</v>
      </c>
      <c r="C411" s="140" t="s">
        <v>221</v>
      </c>
      <c r="D411" s="26" t="s">
        <v>222</v>
      </c>
      <c r="E411" s="26" t="s">
        <v>119</v>
      </c>
      <c r="F411" s="20"/>
      <c r="G411" s="14"/>
    </row>
    <row r="412" spans="1:7" x14ac:dyDescent="0.25">
      <c r="A412" s="26" t="s">
        <v>1001</v>
      </c>
      <c r="B412" s="26" t="s">
        <v>1002</v>
      </c>
      <c r="C412" s="140" t="s">
        <v>249</v>
      </c>
      <c r="D412" s="26" t="s">
        <v>1003</v>
      </c>
      <c r="E412" s="26" t="s">
        <v>119</v>
      </c>
      <c r="F412" s="20"/>
      <c r="G412" s="14"/>
    </row>
    <row r="413" spans="1:7" x14ac:dyDescent="0.25">
      <c r="A413" s="26" t="s">
        <v>1004</v>
      </c>
      <c r="B413" s="26" t="s">
        <v>1005</v>
      </c>
      <c r="C413" s="140" t="s">
        <v>151</v>
      </c>
      <c r="D413" s="26" t="s">
        <v>152</v>
      </c>
      <c r="E413" s="26" t="s">
        <v>119</v>
      </c>
      <c r="F413" s="20"/>
      <c r="G413" s="14"/>
    </row>
    <row r="414" spans="1:7" x14ac:dyDescent="0.25">
      <c r="A414" s="26" t="s">
        <v>1006</v>
      </c>
      <c r="B414" s="26" t="s">
        <v>1007</v>
      </c>
      <c r="C414" s="140" t="s">
        <v>158</v>
      </c>
      <c r="D414" s="26" t="s">
        <v>159</v>
      </c>
      <c r="E414" s="26" t="s">
        <v>2031</v>
      </c>
      <c r="F414" s="20"/>
      <c r="G414" s="14"/>
    </row>
    <row r="415" spans="1:7" x14ac:dyDescent="0.25">
      <c r="A415" s="26" t="s">
        <v>1008</v>
      </c>
      <c r="B415" s="26" t="s">
        <v>1009</v>
      </c>
      <c r="C415" s="140" t="s">
        <v>129</v>
      </c>
      <c r="D415" s="26" t="s">
        <v>130</v>
      </c>
      <c r="E415" s="26" t="s">
        <v>119</v>
      </c>
      <c r="F415" s="20"/>
      <c r="G415" s="14"/>
    </row>
    <row r="416" spans="1:7" x14ac:dyDescent="0.25">
      <c r="A416" s="26" t="s">
        <v>1010</v>
      </c>
      <c r="B416" s="26" t="s">
        <v>1011</v>
      </c>
      <c r="C416" s="140" t="s">
        <v>486</v>
      </c>
      <c r="D416" s="26" t="s">
        <v>487</v>
      </c>
      <c r="E416" s="26" t="s">
        <v>119</v>
      </c>
      <c r="F416" s="20"/>
      <c r="G416" s="14"/>
    </row>
    <row r="417" spans="1:7" x14ac:dyDescent="0.25">
      <c r="A417" s="26" t="s">
        <v>1012</v>
      </c>
      <c r="B417" s="26" t="s">
        <v>1013</v>
      </c>
      <c r="C417" s="140" t="s">
        <v>231</v>
      </c>
      <c r="D417" s="26" t="s">
        <v>232</v>
      </c>
      <c r="E417" s="26" t="s">
        <v>2032</v>
      </c>
      <c r="F417" s="20"/>
      <c r="G417" s="14"/>
    </row>
    <row r="418" spans="1:7" x14ac:dyDescent="0.25">
      <c r="A418" s="26" t="s">
        <v>1014</v>
      </c>
      <c r="B418" s="26" t="s">
        <v>1015</v>
      </c>
      <c r="C418" s="140" t="s">
        <v>164</v>
      </c>
      <c r="D418" s="26" t="s">
        <v>165</v>
      </c>
      <c r="E418" s="26" t="s">
        <v>2033</v>
      </c>
      <c r="F418" s="20"/>
      <c r="G418" s="14"/>
    </row>
    <row r="419" spans="1:7" x14ac:dyDescent="0.25">
      <c r="A419" s="26" t="s">
        <v>1016</v>
      </c>
      <c r="B419" s="26" t="s">
        <v>1017</v>
      </c>
      <c r="C419" s="141" t="s">
        <v>255</v>
      </c>
      <c r="D419" s="26" t="s">
        <v>256</v>
      </c>
      <c r="E419" s="26" t="s">
        <v>119</v>
      </c>
      <c r="F419" s="20"/>
      <c r="G419" s="14"/>
    </row>
    <row r="420" spans="1:7" x14ac:dyDescent="0.25">
      <c r="A420" s="26" t="s">
        <v>1018</v>
      </c>
      <c r="B420" s="26" t="s">
        <v>1019</v>
      </c>
      <c r="C420" s="140" t="s">
        <v>237</v>
      </c>
      <c r="D420" s="26" t="s">
        <v>238</v>
      </c>
      <c r="E420" s="26" t="s">
        <v>119</v>
      </c>
      <c r="F420" s="20"/>
      <c r="G420" s="14"/>
    </row>
    <row r="421" spans="1:7" x14ac:dyDescent="0.25">
      <c r="A421" s="26" t="s">
        <v>1020</v>
      </c>
      <c r="B421" s="26" t="s">
        <v>1021</v>
      </c>
      <c r="C421" s="140" t="s">
        <v>215</v>
      </c>
      <c r="D421" s="26" t="s">
        <v>216</v>
      </c>
      <c r="E421" s="26" t="s">
        <v>119</v>
      </c>
      <c r="F421" s="20"/>
      <c r="G421" s="14"/>
    </row>
    <row r="422" spans="1:7" x14ac:dyDescent="0.25">
      <c r="A422" s="26" t="s">
        <v>1022</v>
      </c>
      <c r="B422" s="26" t="s">
        <v>1023</v>
      </c>
      <c r="C422" s="140" t="s">
        <v>129</v>
      </c>
      <c r="D422" s="26" t="s">
        <v>130</v>
      </c>
      <c r="E422" s="26" t="s">
        <v>119</v>
      </c>
      <c r="F422" s="20"/>
      <c r="G422" s="14"/>
    </row>
    <row r="423" spans="1:7" x14ac:dyDescent="0.25">
      <c r="A423" s="26" t="s">
        <v>1024</v>
      </c>
      <c r="B423" s="26" t="s">
        <v>1025</v>
      </c>
      <c r="C423" s="140" t="s">
        <v>132</v>
      </c>
      <c r="D423" s="26" t="s">
        <v>133</v>
      </c>
      <c r="E423" s="26" t="s">
        <v>119</v>
      </c>
      <c r="F423" s="20"/>
      <c r="G423" s="14"/>
    </row>
    <row r="424" spans="1:7" x14ac:dyDescent="0.25">
      <c r="A424" s="26" t="s">
        <v>1026</v>
      </c>
      <c r="B424" s="26" t="s">
        <v>1027</v>
      </c>
      <c r="C424" s="140" t="s">
        <v>188</v>
      </c>
      <c r="D424" s="26" t="s">
        <v>189</v>
      </c>
      <c r="E424" s="26" t="s">
        <v>2034</v>
      </c>
      <c r="F424" s="20"/>
      <c r="G424" s="14"/>
    </row>
    <row r="425" spans="1:7" x14ac:dyDescent="0.25">
      <c r="A425" s="26" t="s">
        <v>1028</v>
      </c>
      <c r="B425" s="26" t="s">
        <v>1029</v>
      </c>
      <c r="C425" s="140" t="s">
        <v>379</v>
      </c>
      <c r="D425" s="26" t="s">
        <v>380</v>
      </c>
      <c r="E425" s="26" t="s">
        <v>119</v>
      </c>
      <c r="F425" s="20"/>
      <c r="G425" s="14"/>
    </row>
    <row r="426" spans="1:7" x14ac:dyDescent="0.25">
      <c r="A426" s="26" t="s">
        <v>1030</v>
      </c>
      <c r="B426" s="26" t="s">
        <v>1031</v>
      </c>
      <c r="C426" s="140" t="s">
        <v>132</v>
      </c>
      <c r="D426" s="26" t="s">
        <v>133</v>
      </c>
      <c r="E426" s="26" t="s">
        <v>119</v>
      </c>
      <c r="F426" s="20"/>
      <c r="G426" s="14"/>
    </row>
    <row r="427" spans="1:7" x14ac:dyDescent="0.25">
      <c r="A427" s="26" t="s">
        <v>1032</v>
      </c>
      <c r="B427" s="26" t="s">
        <v>1033</v>
      </c>
      <c r="C427" s="140" t="s">
        <v>221</v>
      </c>
      <c r="D427" s="26" t="s">
        <v>222</v>
      </c>
      <c r="E427" s="26" t="s">
        <v>119</v>
      </c>
      <c r="F427" s="20"/>
      <c r="G427" s="14"/>
    </row>
    <row r="428" spans="1:7" x14ac:dyDescent="0.25">
      <c r="A428" s="26" t="s">
        <v>1034</v>
      </c>
      <c r="B428" s="26" t="s">
        <v>1035</v>
      </c>
      <c r="C428" s="140" t="s">
        <v>121</v>
      </c>
      <c r="D428" s="26" t="s">
        <v>122</v>
      </c>
      <c r="E428" s="26" t="s">
        <v>119</v>
      </c>
      <c r="F428" s="20"/>
      <c r="G428" s="14"/>
    </row>
    <row r="429" spans="1:7" x14ac:dyDescent="0.25">
      <c r="A429" s="26" t="s">
        <v>1036</v>
      </c>
      <c r="B429" s="26" t="s">
        <v>1037</v>
      </c>
      <c r="C429" s="140" t="s">
        <v>212</v>
      </c>
      <c r="D429" s="26" t="s">
        <v>213</v>
      </c>
      <c r="E429" s="26" t="s">
        <v>2035</v>
      </c>
      <c r="F429" s="20"/>
      <c r="G429" s="14"/>
    </row>
    <row r="430" spans="1:7" x14ac:dyDescent="0.25">
      <c r="A430" s="26" t="s">
        <v>1038</v>
      </c>
      <c r="B430" s="26" t="s">
        <v>1039</v>
      </c>
      <c r="C430" s="140" t="s">
        <v>142</v>
      </c>
      <c r="D430" s="26" t="s">
        <v>143</v>
      </c>
      <c r="E430" s="26" t="s">
        <v>119</v>
      </c>
      <c r="F430" s="20"/>
      <c r="G430" s="14"/>
    </row>
    <row r="431" spans="1:7" x14ac:dyDescent="0.25">
      <c r="A431" s="26" t="s">
        <v>1040</v>
      </c>
      <c r="B431" s="26" t="s">
        <v>1041</v>
      </c>
      <c r="C431" s="140" t="s">
        <v>702</v>
      </c>
      <c r="D431" s="26" t="s">
        <v>703</v>
      </c>
      <c r="E431" s="26" t="s">
        <v>119</v>
      </c>
      <c r="F431" s="20"/>
      <c r="G431" s="14"/>
    </row>
    <row r="432" spans="1:7" x14ac:dyDescent="0.25">
      <c r="A432" s="26" t="s">
        <v>1042</v>
      </c>
      <c r="B432" s="26" t="s">
        <v>1043</v>
      </c>
      <c r="C432" s="140" t="s">
        <v>126</v>
      </c>
      <c r="D432" s="26" t="s">
        <v>127</v>
      </c>
      <c r="E432" s="26" t="s">
        <v>2036</v>
      </c>
      <c r="F432" s="20"/>
      <c r="G432" s="14"/>
    </row>
    <row r="433" spans="1:7" x14ac:dyDescent="0.25">
      <c r="A433" s="26" t="s">
        <v>1044</v>
      </c>
      <c r="B433" s="26" t="s">
        <v>1045</v>
      </c>
      <c r="C433" s="140" t="s">
        <v>1046</v>
      </c>
      <c r="D433" s="26" t="s">
        <v>194</v>
      </c>
      <c r="E433" s="26" t="s">
        <v>2037</v>
      </c>
      <c r="F433" s="20"/>
      <c r="G433" s="14"/>
    </row>
    <row r="434" spans="1:7" x14ac:dyDescent="0.25">
      <c r="A434" s="26" t="s">
        <v>1047</v>
      </c>
      <c r="B434" s="26" t="s">
        <v>1048</v>
      </c>
      <c r="C434" s="140" t="s">
        <v>188</v>
      </c>
      <c r="D434" s="26" t="s">
        <v>189</v>
      </c>
      <c r="E434" s="26" t="s">
        <v>2038</v>
      </c>
      <c r="F434" s="20"/>
      <c r="G434" s="14"/>
    </row>
    <row r="435" spans="1:7" x14ac:dyDescent="0.25">
      <c r="A435" s="26" t="s">
        <v>1049</v>
      </c>
      <c r="B435" s="26" t="s">
        <v>1050</v>
      </c>
      <c r="C435" s="140" t="s">
        <v>1051</v>
      </c>
      <c r="D435" s="26" t="s">
        <v>130</v>
      </c>
      <c r="E435" s="26" t="s">
        <v>119</v>
      </c>
      <c r="F435" s="20"/>
      <c r="G435" s="14"/>
    </row>
    <row r="436" spans="1:7" x14ac:dyDescent="0.25">
      <c r="A436" s="26" t="s">
        <v>96</v>
      </c>
      <c r="B436" s="26" t="s">
        <v>51</v>
      </c>
      <c r="C436" s="140" t="s">
        <v>379</v>
      </c>
      <c r="D436" s="26" t="s">
        <v>380</v>
      </c>
      <c r="E436" s="26" t="s">
        <v>1738</v>
      </c>
      <c r="F436" s="20"/>
      <c r="G436" s="14"/>
    </row>
    <row r="437" spans="1:7" x14ac:dyDescent="0.25">
      <c r="A437" s="26" t="s">
        <v>1052</v>
      </c>
      <c r="B437" s="26" t="s">
        <v>1053</v>
      </c>
      <c r="C437" s="140" t="s">
        <v>1054</v>
      </c>
      <c r="D437" s="26" t="s">
        <v>119</v>
      </c>
      <c r="E437" s="26" t="s">
        <v>2039</v>
      </c>
      <c r="F437" s="20"/>
      <c r="G437" s="14"/>
    </row>
    <row r="438" spans="1:7" x14ac:dyDescent="0.25">
      <c r="A438" s="26" t="s">
        <v>1055</v>
      </c>
      <c r="B438" s="26" t="s">
        <v>1056</v>
      </c>
      <c r="C438" s="140" t="s">
        <v>466</v>
      </c>
      <c r="D438" s="26" t="s">
        <v>467</v>
      </c>
      <c r="E438" s="26" t="s">
        <v>119</v>
      </c>
      <c r="F438" s="20"/>
      <c r="G438" s="14"/>
    </row>
    <row r="439" spans="1:7" x14ac:dyDescent="0.25">
      <c r="A439" s="26" t="s">
        <v>1057</v>
      </c>
      <c r="B439" s="26" t="s">
        <v>1058</v>
      </c>
      <c r="C439" s="140" t="s">
        <v>451</v>
      </c>
      <c r="D439" s="26" t="s">
        <v>452</v>
      </c>
      <c r="E439" s="26" t="s">
        <v>119</v>
      </c>
      <c r="F439" s="20"/>
      <c r="G439" s="14"/>
    </row>
    <row r="440" spans="1:7" x14ac:dyDescent="0.25">
      <c r="A440" s="26" t="s">
        <v>1059</v>
      </c>
      <c r="B440" s="26" t="s">
        <v>1060</v>
      </c>
      <c r="C440" s="140" t="s">
        <v>291</v>
      </c>
      <c r="D440" s="26" t="s">
        <v>292</v>
      </c>
      <c r="E440" s="26" t="s">
        <v>2040</v>
      </c>
      <c r="F440" s="20"/>
      <c r="G440" s="14"/>
    </row>
    <row r="441" spans="1:7" x14ac:dyDescent="0.25">
      <c r="A441" s="26" t="s">
        <v>1061</v>
      </c>
      <c r="B441" s="26" t="s">
        <v>1062</v>
      </c>
      <c r="C441" s="140" t="s">
        <v>158</v>
      </c>
      <c r="D441" s="26" t="s">
        <v>159</v>
      </c>
      <c r="E441" s="26" t="s">
        <v>2041</v>
      </c>
      <c r="F441" s="20"/>
      <c r="G441" s="14"/>
    </row>
    <row r="442" spans="1:7" x14ac:dyDescent="0.25">
      <c r="A442" s="26" t="s">
        <v>1063</v>
      </c>
      <c r="B442" s="26" t="s">
        <v>1064</v>
      </c>
      <c r="C442" s="17" t="s">
        <v>158</v>
      </c>
      <c r="D442" s="26" t="s">
        <v>328</v>
      </c>
      <c r="E442" s="26" t="s">
        <v>119</v>
      </c>
      <c r="F442" s="20"/>
      <c r="G442" s="14"/>
    </row>
    <row r="443" spans="1:7" x14ac:dyDescent="0.25">
      <c r="A443" s="26" t="s">
        <v>1065</v>
      </c>
      <c r="B443" s="26" t="s">
        <v>1066</v>
      </c>
      <c r="C443" s="140" t="s">
        <v>221</v>
      </c>
      <c r="D443" s="26" t="s">
        <v>222</v>
      </c>
      <c r="E443" s="26" t="s">
        <v>119</v>
      </c>
      <c r="F443" s="20"/>
      <c r="G443" s="14"/>
    </row>
    <row r="444" spans="1:7" x14ac:dyDescent="0.25">
      <c r="A444" s="26" t="s">
        <v>1067</v>
      </c>
      <c r="B444" s="26" t="s">
        <v>1068</v>
      </c>
      <c r="C444" s="140" t="s">
        <v>170</v>
      </c>
      <c r="D444" s="26" t="s">
        <v>171</v>
      </c>
      <c r="E444" s="26" t="s">
        <v>2042</v>
      </c>
      <c r="F444" s="20"/>
      <c r="G444" s="14"/>
    </row>
    <row r="445" spans="1:7" x14ac:dyDescent="0.25">
      <c r="A445" s="26" t="s">
        <v>1069</v>
      </c>
      <c r="B445" s="26" t="s">
        <v>1070</v>
      </c>
      <c r="C445" s="140" t="s">
        <v>154</v>
      </c>
      <c r="D445" s="26" t="s">
        <v>155</v>
      </c>
      <c r="E445" s="26" t="s">
        <v>2043</v>
      </c>
      <c r="F445" s="20"/>
      <c r="G445" s="14"/>
    </row>
    <row r="446" spans="1:7" x14ac:dyDescent="0.25">
      <c r="A446" s="26" t="s">
        <v>1071</v>
      </c>
      <c r="B446" s="26" t="s">
        <v>1072</v>
      </c>
      <c r="C446" s="140" t="s">
        <v>138</v>
      </c>
      <c r="D446" s="26" t="s">
        <v>139</v>
      </c>
      <c r="E446" s="26" t="s">
        <v>119</v>
      </c>
      <c r="F446" s="20"/>
      <c r="G446" s="14"/>
    </row>
    <row r="447" spans="1:7" x14ac:dyDescent="0.25">
      <c r="A447" s="26" t="s">
        <v>97</v>
      </c>
      <c r="B447" s="26" t="s">
        <v>52</v>
      </c>
      <c r="C447" s="140" t="s">
        <v>174</v>
      </c>
      <c r="D447" s="26" t="s">
        <v>175</v>
      </c>
      <c r="E447" s="26" t="s">
        <v>1739</v>
      </c>
      <c r="F447" s="20"/>
      <c r="G447" s="14"/>
    </row>
    <row r="448" spans="1:7" x14ac:dyDescent="0.25">
      <c r="A448" s="26" t="s">
        <v>1073</v>
      </c>
      <c r="B448" s="26" t="s">
        <v>1074</v>
      </c>
      <c r="C448" s="140" t="s">
        <v>1075</v>
      </c>
      <c r="D448" s="26" t="s">
        <v>119</v>
      </c>
      <c r="E448" s="26" t="s">
        <v>119</v>
      </c>
      <c r="F448" s="20"/>
      <c r="G448" s="14"/>
    </row>
    <row r="449" spans="1:7" x14ac:dyDescent="0.25">
      <c r="A449" s="26" t="s">
        <v>1076</v>
      </c>
      <c r="B449" s="26" t="s">
        <v>1077</v>
      </c>
      <c r="C449" s="140" t="s">
        <v>767</v>
      </c>
      <c r="D449" s="26" t="s">
        <v>768</v>
      </c>
      <c r="E449" s="26" t="s">
        <v>119</v>
      </c>
      <c r="F449" s="20"/>
      <c r="G449" s="14"/>
    </row>
    <row r="450" spans="1:7" x14ac:dyDescent="0.25">
      <c r="A450" s="26" t="s">
        <v>1078</v>
      </c>
      <c r="B450" s="26" t="s">
        <v>1079</v>
      </c>
      <c r="C450" s="140" t="s">
        <v>686</v>
      </c>
      <c r="D450" s="26" t="s">
        <v>687</v>
      </c>
      <c r="E450" s="26" t="s">
        <v>119</v>
      </c>
      <c r="F450" s="20"/>
      <c r="G450" s="14"/>
    </row>
    <row r="451" spans="1:7" x14ac:dyDescent="0.25">
      <c r="A451" s="26" t="s">
        <v>1080</v>
      </c>
      <c r="B451" s="26" t="s">
        <v>1081</v>
      </c>
      <c r="C451" s="140" t="s">
        <v>237</v>
      </c>
      <c r="D451" s="26" t="s">
        <v>238</v>
      </c>
      <c r="E451" s="26" t="s">
        <v>119</v>
      </c>
      <c r="F451" s="20"/>
      <c r="G451" s="14"/>
    </row>
    <row r="452" spans="1:7" x14ac:dyDescent="0.25">
      <c r="A452" s="26" t="s">
        <v>1082</v>
      </c>
      <c r="B452" s="26" t="s">
        <v>1083</v>
      </c>
      <c r="C452" s="140" t="s">
        <v>221</v>
      </c>
      <c r="D452" s="26" t="s">
        <v>222</v>
      </c>
      <c r="E452" s="26" t="s">
        <v>119</v>
      </c>
      <c r="F452" s="20"/>
      <c r="G452" s="14"/>
    </row>
    <row r="453" spans="1:7" x14ac:dyDescent="0.25">
      <c r="A453" s="26" t="s">
        <v>1084</v>
      </c>
      <c r="B453" s="26" t="s">
        <v>1085</v>
      </c>
      <c r="C453" s="140" t="s">
        <v>212</v>
      </c>
      <c r="D453" s="26" t="s">
        <v>213</v>
      </c>
      <c r="E453" s="26" t="s">
        <v>2044</v>
      </c>
      <c r="F453" s="20"/>
      <c r="G453" s="14"/>
    </row>
    <row r="454" spans="1:7" x14ac:dyDescent="0.25">
      <c r="A454" s="26" t="s">
        <v>1086</v>
      </c>
      <c r="B454" s="26" t="s">
        <v>1087</v>
      </c>
      <c r="C454" s="140" t="s">
        <v>249</v>
      </c>
      <c r="D454" s="26" t="s">
        <v>250</v>
      </c>
      <c r="E454" s="26" t="s">
        <v>2045</v>
      </c>
      <c r="F454" s="20"/>
      <c r="G454" s="14"/>
    </row>
    <row r="455" spans="1:7" x14ac:dyDescent="0.25">
      <c r="A455" s="26" t="s">
        <v>1088</v>
      </c>
      <c r="B455" s="26" t="s">
        <v>1089</v>
      </c>
      <c r="C455" s="140" t="s">
        <v>249</v>
      </c>
      <c r="D455" s="26" t="s">
        <v>250</v>
      </c>
      <c r="E455" s="26" t="s">
        <v>119</v>
      </c>
      <c r="F455" s="20"/>
      <c r="G455" s="14"/>
    </row>
    <row r="456" spans="1:7" x14ac:dyDescent="0.25">
      <c r="A456" s="26" t="s">
        <v>1090</v>
      </c>
      <c r="B456" s="26" t="s">
        <v>1091</v>
      </c>
      <c r="C456" s="140" t="s">
        <v>132</v>
      </c>
      <c r="D456" s="26" t="s">
        <v>133</v>
      </c>
      <c r="E456" s="26" t="s">
        <v>2046</v>
      </c>
      <c r="F456" s="20"/>
      <c r="G456" s="14"/>
    </row>
    <row r="457" spans="1:7" x14ac:dyDescent="0.25">
      <c r="A457" s="26" t="s">
        <v>1092</v>
      </c>
      <c r="B457" s="26" t="s">
        <v>1093</v>
      </c>
      <c r="C457" s="140" t="s">
        <v>158</v>
      </c>
      <c r="D457" s="26" t="s">
        <v>159</v>
      </c>
      <c r="E457" s="26" t="s">
        <v>2047</v>
      </c>
      <c r="F457" s="20"/>
      <c r="G457" s="14"/>
    </row>
    <row r="458" spans="1:7" x14ac:dyDescent="0.25">
      <c r="A458" s="26" t="s">
        <v>1094</v>
      </c>
      <c r="B458" s="26" t="s">
        <v>1095</v>
      </c>
      <c r="C458" s="140" t="s">
        <v>255</v>
      </c>
      <c r="D458" s="26" t="s">
        <v>256</v>
      </c>
      <c r="E458" s="26" t="s">
        <v>119</v>
      </c>
      <c r="F458" s="20"/>
      <c r="G458" s="14"/>
    </row>
    <row r="459" spans="1:7" x14ac:dyDescent="0.25">
      <c r="A459" s="26" t="s">
        <v>1096</v>
      </c>
      <c r="B459" s="26" t="s">
        <v>1097</v>
      </c>
      <c r="C459" s="140" t="s">
        <v>1098</v>
      </c>
      <c r="D459" s="26" t="s">
        <v>232</v>
      </c>
      <c r="E459" s="26" t="s">
        <v>2048</v>
      </c>
      <c r="F459" s="20"/>
      <c r="G459" s="14"/>
    </row>
    <row r="460" spans="1:7" x14ac:dyDescent="0.25">
      <c r="A460" s="26" t="s">
        <v>1099</v>
      </c>
      <c r="B460" s="26" t="s">
        <v>1100</v>
      </c>
      <c r="C460" s="140" t="s">
        <v>212</v>
      </c>
      <c r="D460" s="26" t="s">
        <v>213</v>
      </c>
      <c r="E460" s="26" t="s">
        <v>119</v>
      </c>
      <c r="F460" s="20"/>
      <c r="G460" s="14"/>
    </row>
    <row r="461" spans="1:7" x14ac:dyDescent="0.25">
      <c r="A461" s="26" t="s">
        <v>1101</v>
      </c>
      <c r="B461" s="26" t="s">
        <v>1102</v>
      </c>
      <c r="C461" s="140" t="s">
        <v>331</v>
      </c>
      <c r="D461" s="26" t="s">
        <v>332</v>
      </c>
      <c r="E461" s="26" t="s">
        <v>119</v>
      </c>
      <c r="F461" s="20"/>
      <c r="G461" s="14"/>
    </row>
    <row r="462" spans="1:7" x14ac:dyDescent="0.25">
      <c r="A462" s="26" t="s">
        <v>1103</v>
      </c>
      <c r="B462" s="26" t="s">
        <v>1104</v>
      </c>
      <c r="C462" s="17" t="s">
        <v>158</v>
      </c>
      <c r="D462" s="26" t="s">
        <v>328</v>
      </c>
      <c r="E462" s="26" t="s">
        <v>2049</v>
      </c>
      <c r="F462" s="20"/>
      <c r="G462" s="14"/>
    </row>
    <row r="463" spans="1:7" x14ac:dyDescent="0.25">
      <c r="A463" s="26" t="s">
        <v>1105</v>
      </c>
      <c r="B463" s="26" t="s">
        <v>1106</v>
      </c>
      <c r="C463" s="140" t="s">
        <v>145</v>
      </c>
      <c r="D463" s="26" t="s">
        <v>146</v>
      </c>
      <c r="E463" s="26" t="s">
        <v>119</v>
      </c>
      <c r="F463" s="20"/>
      <c r="G463" s="14"/>
    </row>
    <row r="464" spans="1:7" x14ac:dyDescent="0.25">
      <c r="A464" s="26" t="s">
        <v>1107</v>
      </c>
      <c r="B464" s="26" t="s">
        <v>1108</v>
      </c>
      <c r="C464" s="140" t="s">
        <v>379</v>
      </c>
      <c r="D464" s="26" t="s">
        <v>380</v>
      </c>
      <c r="E464" s="26" t="s">
        <v>119</v>
      </c>
      <c r="F464" s="20"/>
      <c r="G464" s="14"/>
    </row>
    <row r="465" spans="1:7" x14ac:dyDescent="0.25">
      <c r="A465" s="26" t="s">
        <v>1109</v>
      </c>
      <c r="B465" s="26" t="s">
        <v>1110</v>
      </c>
      <c r="C465" s="140" t="s">
        <v>132</v>
      </c>
      <c r="D465" s="26" t="s">
        <v>133</v>
      </c>
      <c r="E465" s="26" t="s">
        <v>119</v>
      </c>
      <c r="F465" s="20"/>
      <c r="G465" s="14"/>
    </row>
    <row r="466" spans="1:7" x14ac:dyDescent="0.25">
      <c r="A466" s="26" t="s">
        <v>1111</v>
      </c>
      <c r="B466" s="26" t="s">
        <v>1112</v>
      </c>
      <c r="C466" s="140" t="s">
        <v>138</v>
      </c>
      <c r="D466" s="26" t="s">
        <v>139</v>
      </c>
      <c r="E466" s="26" t="s">
        <v>119</v>
      </c>
      <c r="F466" s="20"/>
      <c r="G466" s="14"/>
    </row>
    <row r="467" spans="1:7" x14ac:dyDescent="0.25">
      <c r="A467" s="26" t="s">
        <v>1113</v>
      </c>
      <c r="B467" s="26" t="s">
        <v>1114</v>
      </c>
      <c r="C467" s="140" t="s">
        <v>142</v>
      </c>
      <c r="D467" s="26" t="s">
        <v>143</v>
      </c>
      <c r="E467" s="26" t="s">
        <v>119</v>
      </c>
      <c r="F467" s="20"/>
      <c r="G467" s="14"/>
    </row>
    <row r="468" spans="1:7" x14ac:dyDescent="0.25">
      <c r="A468" s="26" t="s">
        <v>1115</v>
      </c>
      <c r="B468" s="26" t="s">
        <v>1116</v>
      </c>
      <c r="C468" s="140" t="s">
        <v>269</v>
      </c>
      <c r="D468" s="26" t="s">
        <v>270</v>
      </c>
      <c r="E468" s="26" t="s">
        <v>2050</v>
      </c>
      <c r="F468" s="20"/>
      <c r="G468" s="14"/>
    </row>
    <row r="469" spans="1:7" x14ac:dyDescent="0.25">
      <c r="A469" s="26" t="s">
        <v>1117</v>
      </c>
      <c r="B469" s="26" t="s">
        <v>1118</v>
      </c>
      <c r="C469" s="140" t="s">
        <v>322</v>
      </c>
      <c r="D469" s="26" t="s">
        <v>323</v>
      </c>
      <c r="E469" s="26" t="s">
        <v>2051</v>
      </c>
      <c r="F469" s="20"/>
      <c r="G469" s="14"/>
    </row>
    <row r="470" spans="1:7" x14ac:dyDescent="0.25">
      <c r="A470" s="26" t="s">
        <v>1119</v>
      </c>
      <c r="B470" s="26" t="s">
        <v>1120</v>
      </c>
      <c r="C470" s="140" t="s">
        <v>145</v>
      </c>
      <c r="D470" s="26" t="s">
        <v>146</v>
      </c>
      <c r="E470" s="26" t="s">
        <v>119</v>
      </c>
      <c r="F470" s="20"/>
      <c r="G470" s="14"/>
    </row>
    <row r="471" spans="1:7" x14ac:dyDescent="0.25">
      <c r="A471" s="26" t="s">
        <v>1121</v>
      </c>
      <c r="B471" s="26" t="s">
        <v>1122</v>
      </c>
      <c r="C471" s="140" t="s">
        <v>221</v>
      </c>
      <c r="D471" s="26" t="s">
        <v>222</v>
      </c>
      <c r="E471" s="26" t="s">
        <v>119</v>
      </c>
      <c r="F471" s="20"/>
      <c r="G471" s="14"/>
    </row>
    <row r="472" spans="1:7" x14ac:dyDescent="0.25">
      <c r="A472" s="26" t="s">
        <v>1123</v>
      </c>
      <c r="B472" s="26" t="s">
        <v>1124</v>
      </c>
      <c r="C472" s="140" t="s">
        <v>702</v>
      </c>
      <c r="D472" s="26" t="s">
        <v>703</v>
      </c>
      <c r="E472" s="26" t="s">
        <v>2052</v>
      </c>
      <c r="F472" s="20"/>
      <c r="G472" s="14"/>
    </row>
    <row r="473" spans="1:7" x14ac:dyDescent="0.25">
      <c r="A473" s="26" t="s">
        <v>1125</v>
      </c>
      <c r="B473" s="26" t="s">
        <v>1126</v>
      </c>
      <c r="C473" s="140" t="s">
        <v>227</v>
      </c>
      <c r="D473" s="26" t="s">
        <v>228</v>
      </c>
      <c r="E473" s="26" t="s">
        <v>119</v>
      </c>
      <c r="F473" s="20"/>
      <c r="G473" s="14"/>
    </row>
    <row r="474" spans="1:7" x14ac:dyDescent="0.25">
      <c r="A474" s="26" t="s">
        <v>1127</v>
      </c>
      <c r="B474" s="26" t="s">
        <v>1128</v>
      </c>
      <c r="C474" s="140" t="s">
        <v>371</v>
      </c>
      <c r="D474" s="26" t="s">
        <v>372</v>
      </c>
      <c r="E474" s="26" t="s">
        <v>2053</v>
      </c>
      <c r="F474" s="20"/>
      <c r="G474" s="14"/>
    </row>
    <row r="475" spans="1:7" x14ac:dyDescent="0.25">
      <c r="A475" s="26" t="s">
        <v>1129</v>
      </c>
      <c r="B475" s="26" t="s">
        <v>1130</v>
      </c>
      <c r="C475" s="140" t="s">
        <v>702</v>
      </c>
      <c r="D475" s="26" t="s">
        <v>1131</v>
      </c>
      <c r="E475" s="26" t="s">
        <v>2054</v>
      </c>
      <c r="F475" s="20"/>
      <c r="G475" s="14"/>
    </row>
    <row r="476" spans="1:7" x14ac:dyDescent="0.25">
      <c r="A476" s="26" t="s">
        <v>1132</v>
      </c>
      <c r="B476" s="26" t="s">
        <v>1133</v>
      </c>
      <c r="C476" s="140" t="s">
        <v>379</v>
      </c>
      <c r="D476" s="26" t="s">
        <v>380</v>
      </c>
      <c r="E476" s="26" t="s">
        <v>2055</v>
      </c>
      <c r="F476" s="20"/>
      <c r="G476" s="14"/>
    </row>
    <row r="477" spans="1:7" x14ac:dyDescent="0.25">
      <c r="A477" s="26" t="s">
        <v>1134</v>
      </c>
      <c r="B477" s="26" t="s">
        <v>1135</v>
      </c>
      <c r="C477" s="140" t="s">
        <v>1136</v>
      </c>
      <c r="D477" s="26" t="s">
        <v>167</v>
      </c>
      <c r="E477" s="26" t="s">
        <v>119</v>
      </c>
      <c r="F477" s="20"/>
      <c r="G477" s="14"/>
    </row>
    <row r="478" spans="1:7" x14ac:dyDescent="0.25">
      <c r="A478" s="26" t="s">
        <v>1137</v>
      </c>
      <c r="B478" s="26" t="s">
        <v>1138</v>
      </c>
      <c r="C478" s="140" t="s">
        <v>193</v>
      </c>
      <c r="D478" s="26" t="s">
        <v>194</v>
      </c>
      <c r="E478" s="26" t="s">
        <v>119</v>
      </c>
      <c r="F478" s="20"/>
      <c r="G478" s="14"/>
    </row>
    <row r="479" spans="1:7" x14ac:dyDescent="0.25">
      <c r="A479" s="26" t="s">
        <v>1139</v>
      </c>
      <c r="B479" s="26" t="s">
        <v>1140</v>
      </c>
      <c r="C479" s="140" t="s">
        <v>231</v>
      </c>
      <c r="D479" s="26" t="s">
        <v>232</v>
      </c>
      <c r="E479" s="26" t="s">
        <v>2056</v>
      </c>
      <c r="F479" s="20"/>
      <c r="G479" s="14"/>
    </row>
    <row r="480" spans="1:7" x14ac:dyDescent="0.25">
      <c r="A480" s="26" t="s">
        <v>1141</v>
      </c>
      <c r="B480" s="26" t="s">
        <v>1142</v>
      </c>
      <c r="C480" s="140" t="s">
        <v>249</v>
      </c>
      <c r="D480" s="26" t="s">
        <v>250</v>
      </c>
      <c r="E480" s="26" t="s">
        <v>119</v>
      </c>
      <c r="F480" s="20"/>
      <c r="G480" s="14"/>
    </row>
    <row r="481" spans="1:7" x14ac:dyDescent="0.25">
      <c r="A481" s="26" t="s">
        <v>1143</v>
      </c>
      <c r="B481" s="26" t="s">
        <v>1144</v>
      </c>
      <c r="C481" s="140" t="s">
        <v>224</v>
      </c>
      <c r="D481" s="26" t="s">
        <v>225</v>
      </c>
      <c r="E481" s="26" t="s">
        <v>2057</v>
      </c>
      <c r="F481" s="20"/>
      <c r="G481" s="14"/>
    </row>
    <row r="482" spans="1:7" x14ac:dyDescent="0.25">
      <c r="A482" s="26" t="s">
        <v>1145</v>
      </c>
      <c r="B482" s="26" t="s">
        <v>1146</v>
      </c>
      <c r="C482" s="140" t="s">
        <v>607</v>
      </c>
      <c r="D482" s="26" t="s">
        <v>119</v>
      </c>
      <c r="E482" s="26" t="s">
        <v>2058</v>
      </c>
      <c r="F482" s="20"/>
      <c r="G482" s="14"/>
    </row>
    <row r="483" spans="1:7" x14ac:dyDescent="0.25">
      <c r="A483" s="26" t="s">
        <v>1147</v>
      </c>
      <c r="B483" s="26" t="s">
        <v>1148</v>
      </c>
      <c r="C483" s="140" t="s">
        <v>193</v>
      </c>
      <c r="D483" s="26" t="s">
        <v>194</v>
      </c>
      <c r="E483" s="26" t="s">
        <v>2059</v>
      </c>
      <c r="F483" s="20"/>
      <c r="G483" s="14"/>
    </row>
    <row r="484" spans="1:7" x14ac:dyDescent="0.25">
      <c r="A484" s="26" t="s">
        <v>98</v>
      </c>
      <c r="B484" s="26" t="s">
        <v>53</v>
      </c>
      <c r="C484" s="140" t="s">
        <v>428</v>
      </c>
      <c r="D484" s="26" t="s">
        <v>199</v>
      </c>
      <c r="E484" s="26" t="s">
        <v>1740</v>
      </c>
      <c r="F484" s="20"/>
      <c r="G484" s="14"/>
    </row>
    <row r="485" spans="1:7" x14ac:dyDescent="0.25">
      <c r="A485" s="26" t="s">
        <v>1149</v>
      </c>
      <c r="B485" s="26" t="s">
        <v>1150</v>
      </c>
      <c r="C485" s="140" t="s">
        <v>148</v>
      </c>
      <c r="D485" s="26" t="s">
        <v>3193</v>
      </c>
      <c r="E485" s="26" t="s">
        <v>2060</v>
      </c>
      <c r="F485" s="20"/>
      <c r="G485" s="14"/>
    </row>
    <row r="486" spans="1:7" x14ac:dyDescent="0.25">
      <c r="A486" s="26" t="s">
        <v>1151</v>
      </c>
      <c r="B486" s="26" t="s">
        <v>1152</v>
      </c>
      <c r="C486" s="140" t="s">
        <v>151</v>
      </c>
      <c r="D486" s="26" t="s">
        <v>152</v>
      </c>
      <c r="E486" s="26" t="s">
        <v>119</v>
      </c>
      <c r="F486" s="20"/>
      <c r="G486" s="14"/>
    </row>
    <row r="487" spans="1:7" x14ac:dyDescent="0.25">
      <c r="A487" s="26" t="s">
        <v>1153</v>
      </c>
      <c r="B487" s="26" t="s">
        <v>1154</v>
      </c>
      <c r="C487" s="140" t="s">
        <v>135</v>
      </c>
      <c r="D487" s="26" t="s">
        <v>136</v>
      </c>
      <c r="E487" s="26" t="s">
        <v>2061</v>
      </c>
      <c r="F487" s="20"/>
      <c r="G487" s="14"/>
    </row>
    <row r="488" spans="1:7" x14ac:dyDescent="0.25">
      <c r="A488" s="26" t="s">
        <v>1155</v>
      </c>
      <c r="B488" s="26" t="s">
        <v>1156</v>
      </c>
      <c r="C488" s="140" t="s">
        <v>158</v>
      </c>
      <c r="D488" s="26" t="s">
        <v>159</v>
      </c>
      <c r="E488" s="26" t="s">
        <v>2062</v>
      </c>
      <c r="F488" s="20"/>
      <c r="G488" s="14"/>
    </row>
    <row r="489" spans="1:7" x14ac:dyDescent="0.25">
      <c r="A489" s="26" t="s">
        <v>1157</v>
      </c>
      <c r="B489" s="26" t="s">
        <v>1158</v>
      </c>
      <c r="C489" s="140" t="s">
        <v>193</v>
      </c>
      <c r="D489" s="26" t="s">
        <v>194</v>
      </c>
      <c r="E489" s="26" t="s">
        <v>2063</v>
      </c>
      <c r="F489" s="20"/>
      <c r="G489" s="14"/>
    </row>
    <row r="490" spans="1:7" x14ac:dyDescent="0.25">
      <c r="A490" s="26" t="s">
        <v>1159</v>
      </c>
      <c r="B490" s="26" t="s">
        <v>1160</v>
      </c>
      <c r="C490" s="140" t="s">
        <v>135</v>
      </c>
      <c r="D490" s="26" t="s">
        <v>136</v>
      </c>
      <c r="E490" s="26" t="s">
        <v>2064</v>
      </c>
      <c r="F490" s="20"/>
      <c r="G490" s="14"/>
    </row>
    <row r="491" spans="1:7" x14ac:dyDescent="0.25">
      <c r="A491" s="26" t="s">
        <v>1161</v>
      </c>
      <c r="B491" s="26" t="s">
        <v>1162</v>
      </c>
      <c r="C491" s="140" t="s">
        <v>379</v>
      </c>
      <c r="D491" s="26" t="s">
        <v>380</v>
      </c>
      <c r="E491" s="26" t="s">
        <v>2065</v>
      </c>
      <c r="F491" s="20"/>
      <c r="G491" s="14"/>
    </row>
    <row r="492" spans="1:7" x14ac:dyDescent="0.25">
      <c r="A492" s="26" t="s">
        <v>1163</v>
      </c>
      <c r="B492" s="26" t="s">
        <v>1164</v>
      </c>
      <c r="C492" s="140" t="s">
        <v>428</v>
      </c>
      <c r="D492" s="26" t="s">
        <v>199</v>
      </c>
      <c r="E492" s="26" t="s">
        <v>2066</v>
      </c>
      <c r="F492" s="20"/>
      <c r="G492" s="14"/>
    </row>
    <row r="493" spans="1:7" x14ac:dyDescent="0.25">
      <c r="A493" s="26" t="s">
        <v>1165</v>
      </c>
      <c r="B493" s="26" t="s">
        <v>1166</v>
      </c>
      <c r="C493" s="140" t="s">
        <v>201</v>
      </c>
      <c r="D493" s="26" t="s">
        <v>149</v>
      </c>
      <c r="E493" s="26" t="s">
        <v>2067</v>
      </c>
      <c r="F493" s="20"/>
      <c r="G493" s="14"/>
    </row>
    <row r="494" spans="1:7" x14ac:dyDescent="0.25">
      <c r="A494" s="26" t="s">
        <v>99</v>
      </c>
      <c r="B494" s="26" t="s">
        <v>54</v>
      </c>
      <c r="C494" s="140" t="s">
        <v>702</v>
      </c>
      <c r="D494" s="26" t="s">
        <v>703</v>
      </c>
      <c r="E494" s="26" t="s">
        <v>1741</v>
      </c>
      <c r="F494" s="20"/>
      <c r="G494" s="14"/>
    </row>
    <row r="495" spans="1:7" x14ac:dyDescent="0.25">
      <c r="A495" s="26" t="s">
        <v>1167</v>
      </c>
      <c r="B495" s="26" t="s">
        <v>1168</v>
      </c>
      <c r="C495" s="140" t="s">
        <v>1169</v>
      </c>
      <c r="D495" s="26" t="s">
        <v>1170</v>
      </c>
      <c r="E495" s="26" t="s">
        <v>119</v>
      </c>
      <c r="F495" s="20"/>
      <c r="G495" s="14"/>
    </row>
    <row r="496" spans="1:7" x14ac:dyDescent="0.25">
      <c r="A496" s="26" t="s">
        <v>1171</v>
      </c>
      <c r="B496" s="26" t="s">
        <v>1172</v>
      </c>
      <c r="C496" s="140" t="s">
        <v>379</v>
      </c>
      <c r="D496" s="26" t="s">
        <v>380</v>
      </c>
      <c r="E496" s="26" t="s">
        <v>119</v>
      </c>
      <c r="F496" s="20"/>
      <c r="G496" s="14"/>
    </row>
    <row r="497" spans="1:7" x14ac:dyDescent="0.25">
      <c r="A497" s="26" t="s">
        <v>1173</v>
      </c>
      <c r="B497" s="26" t="s">
        <v>1174</v>
      </c>
      <c r="C497" s="140" t="s">
        <v>158</v>
      </c>
      <c r="D497" s="26" t="s">
        <v>159</v>
      </c>
      <c r="E497" s="26" t="s">
        <v>119</v>
      </c>
      <c r="F497" s="20"/>
      <c r="G497" s="14"/>
    </row>
    <row r="498" spans="1:7" x14ac:dyDescent="0.25">
      <c r="A498" s="26" t="s">
        <v>1175</v>
      </c>
      <c r="B498" s="26" t="s">
        <v>1176</v>
      </c>
      <c r="C498" s="140" t="s">
        <v>138</v>
      </c>
      <c r="D498" s="26" t="s">
        <v>139</v>
      </c>
      <c r="E498" s="26" t="s">
        <v>119</v>
      </c>
      <c r="F498" s="20"/>
      <c r="G498" s="14"/>
    </row>
    <row r="499" spans="1:7" x14ac:dyDescent="0.25">
      <c r="A499" s="26" t="s">
        <v>1177</v>
      </c>
      <c r="B499" s="26" t="s">
        <v>1178</v>
      </c>
      <c r="C499" s="140" t="s">
        <v>193</v>
      </c>
      <c r="D499" s="26" t="s">
        <v>194</v>
      </c>
      <c r="E499" s="26" t="s">
        <v>119</v>
      </c>
      <c r="F499" s="20"/>
      <c r="G499" s="14"/>
    </row>
    <row r="500" spans="1:7" x14ac:dyDescent="0.25">
      <c r="A500" s="26" t="s">
        <v>1179</v>
      </c>
      <c r="B500" s="26" t="s">
        <v>1180</v>
      </c>
      <c r="C500" s="140" t="s">
        <v>219</v>
      </c>
      <c r="D500" s="26" t="s">
        <v>127</v>
      </c>
      <c r="E500" s="26" t="s">
        <v>2068</v>
      </c>
      <c r="F500" s="20"/>
      <c r="G500" s="14"/>
    </row>
    <row r="501" spans="1:7" x14ac:dyDescent="0.25">
      <c r="A501" s="26" t="s">
        <v>100</v>
      </c>
      <c r="B501" s="26" t="s">
        <v>55</v>
      </c>
      <c r="C501" s="140" t="s">
        <v>206</v>
      </c>
      <c r="D501" s="26" t="s">
        <v>207</v>
      </c>
      <c r="E501" s="26" t="s">
        <v>1742</v>
      </c>
      <c r="F501" s="20"/>
      <c r="G501" s="14"/>
    </row>
    <row r="502" spans="1:7" x14ac:dyDescent="0.25">
      <c r="A502" s="26" t="s">
        <v>1181</v>
      </c>
      <c r="B502" s="26" t="s">
        <v>1182</v>
      </c>
      <c r="C502" s="140" t="s">
        <v>193</v>
      </c>
      <c r="D502" s="26" t="s">
        <v>194</v>
      </c>
      <c r="E502" s="26" t="s">
        <v>119</v>
      </c>
      <c r="F502" s="20"/>
      <c r="G502" s="14"/>
    </row>
    <row r="503" spans="1:7" x14ac:dyDescent="0.25">
      <c r="A503" s="26" t="s">
        <v>1183</v>
      </c>
      <c r="B503" s="26" t="s">
        <v>1184</v>
      </c>
      <c r="C503" s="140" t="s">
        <v>486</v>
      </c>
      <c r="D503" s="26" t="s">
        <v>487</v>
      </c>
      <c r="E503" s="26" t="s">
        <v>119</v>
      </c>
      <c r="F503" s="20"/>
      <c r="G503" s="14"/>
    </row>
    <row r="504" spans="1:7" x14ac:dyDescent="0.25">
      <c r="A504" s="26" t="s">
        <v>1185</v>
      </c>
      <c r="B504" s="26" t="s">
        <v>1186</v>
      </c>
      <c r="C504" s="140" t="s">
        <v>963</v>
      </c>
      <c r="D504" s="26" t="s">
        <v>964</v>
      </c>
      <c r="E504" s="26" t="s">
        <v>119</v>
      </c>
      <c r="F504" s="20"/>
      <c r="G504" s="14"/>
    </row>
    <row r="505" spans="1:7" x14ac:dyDescent="0.25">
      <c r="A505" s="26" t="s">
        <v>1187</v>
      </c>
      <c r="B505" s="26" t="s">
        <v>1188</v>
      </c>
      <c r="C505" s="140" t="s">
        <v>743</v>
      </c>
      <c r="D505" s="26" t="s">
        <v>744</v>
      </c>
      <c r="E505" s="26" t="s">
        <v>2069</v>
      </c>
      <c r="F505" s="20"/>
      <c r="G505" s="14"/>
    </row>
    <row r="506" spans="1:7" x14ac:dyDescent="0.25">
      <c r="A506" s="26" t="s">
        <v>1189</v>
      </c>
      <c r="B506" s="26" t="s">
        <v>1190</v>
      </c>
      <c r="C506" s="140" t="s">
        <v>307</v>
      </c>
      <c r="D506" s="26" t="s">
        <v>308</v>
      </c>
      <c r="E506" s="26" t="s">
        <v>119</v>
      </c>
      <c r="F506" s="20"/>
      <c r="G506" s="14"/>
    </row>
    <row r="507" spans="1:7" x14ac:dyDescent="0.25">
      <c r="A507" s="26" t="s">
        <v>1191</v>
      </c>
      <c r="B507" s="26" t="s">
        <v>1192</v>
      </c>
      <c r="C507" s="140" t="s">
        <v>466</v>
      </c>
      <c r="D507" s="26" t="s">
        <v>467</v>
      </c>
      <c r="E507" s="26" t="s">
        <v>2070</v>
      </c>
      <c r="F507" s="20"/>
      <c r="G507" s="14"/>
    </row>
    <row r="508" spans="1:7" x14ac:dyDescent="0.25">
      <c r="A508" s="26" t="s">
        <v>1193</v>
      </c>
      <c r="B508" s="26" t="s">
        <v>1194</v>
      </c>
      <c r="C508" s="140" t="s">
        <v>219</v>
      </c>
      <c r="D508" s="26" t="s">
        <v>127</v>
      </c>
      <c r="E508" s="26" t="s">
        <v>2071</v>
      </c>
      <c r="F508" s="20"/>
      <c r="G508" s="14"/>
    </row>
    <row r="509" spans="1:7" x14ac:dyDescent="0.25">
      <c r="A509" s="26" t="s">
        <v>1195</v>
      </c>
      <c r="B509" s="26" t="s">
        <v>1196</v>
      </c>
      <c r="C509" s="140" t="s">
        <v>291</v>
      </c>
      <c r="D509" s="26" t="s">
        <v>292</v>
      </c>
      <c r="E509" s="26" t="s">
        <v>119</v>
      </c>
      <c r="F509" s="20"/>
      <c r="G509" s="14"/>
    </row>
    <row r="510" spans="1:7" x14ac:dyDescent="0.25">
      <c r="A510" s="26" t="s">
        <v>1197</v>
      </c>
      <c r="B510" s="26" t="s">
        <v>1198</v>
      </c>
      <c r="C510" s="140" t="s">
        <v>174</v>
      </c>
      <c r="D510" s="26" t="s">
        <v>175</v>
      </c>
      <c r="E510" s="26" t="s">
        <v>119</v>
      </c>
      <c r="F510" s="20"/>
      <c r="G510" s="14"/>
    </row>
    <row r="511" spans="1:7" x14ac:dyDescent="0.25">
      <c r="A511" s="26" t="s">
        <v>1199</v>
      </c>
      <c r="B511" s="26" t="s">
        <v>1200</v>
      </c>
      <c r="C511" s="140" t="s">
        <v>184</v>
      </c>
      <c r="D511" s="26" t="s">
        <v>185</v>
      </c>
      <c r="E511" s="26" t="s">
        <v>2072</v>
      </c>
      <c r="F511" s="20"/>
      <c r="G511" s="14"/>
    </row>
    <row r="512" spans="1:7" x14ac:dyDescent="0.25">
      <c r="A512" s="26" t="s">
        <v>1201</v>
      </c>
      <c r="B512" s="26" t="s">
        <v>1202</v>
      </c>
      <c r="C512" s="140" t="s">
        <v>249</v>
      </c>
      <c r="D512" s="26" t="s">
        <v>250</v>
      </c>
      <c r="E512" s="26" t="s">
        <v>119</v>
      </c>
      <c r="F512" s="20"/>
      <c r="G512" s="14"/>
    </row>
    <row r="513" spans="1:7" x14ac:dyDescent="0.25">
      <c r="A513" s="26" t="s">
        <v>1203</v>
      </c>
      <c r="B513" s="26" t="s">
        <v>1204</v>
      </c>
      <c r="C513" s="140" t="s">
        <v>1169</v>
      </c>
      <c r="D513" s="26" t="s">
        <v>1170</v>
      </c>
      <c r="E513" s="26" t="s">
        <v>119</v>
      </c>
      <c r="F513" s="20"/>
      <c r="G513" s="14"/>
    </row>
    <row r="514" spans="1:7" x14ac:dyDescent="0.25">
      <c r="A514" s="26" t="s">
        <v>1205</v>
      </c>
      <c r="B514" s="26" t="s">
        <v>1206</v>
      </c>
      <c r="C514" s="140" t="s">
        <v>145</v>
      </c>
      <c r="D514" s="26" t="s">
        <v>146</v>
      </c>
      <c r="E514" s="26" t="s">
        <v>119</v>
      </c>
      <c r="F514" s="20"/>
      <c r="G514" s="14"/>
    </row>
    <row r="515" spans="1:7" x14ac:dyDescent="0.25">
      <c r="A515" s="26" t="s">
        <v>1207</v>
      </c>
      <c r="B515" s="26" t="s">
        <v>1208</v>
      </c>
      <c r="C515" s="140" t="s">
        <v>184</v>
      </c>
      <c r="D515" s="26" t="s">
        <v>185</v>
      </c>
      <c r="E515" s="26" t="s">
        <v>2073</v>
      </c>
      <c r="F515" s="20"/>
      <c r="G515" s="14"/>
    </row>
    <row r="516" spans="1:7" x14ac:dyDescent="0.25">
      <c r="A516" s="26" t="s">
        <v>1209</v>
      </c>
      <c r="B516" s="26" t="s">
        <v>1210</v>
      </c>
      <c r="C516" s="140" t="s">
        <v>309</v>
      </c>
      <c r="D516" s="26" t="s">
        <v>187</v>
      </c>
      <c r="E516" s="26" t="s">
        <v>2074</v>
      </c>
      <c r="F516" s="20"/>
      <c r="G516" s="14"/>
    </row>
    <row r="517" spans="1:7" x14ac:dyDescent="0.25">
      <c r="A517" s="26" t="s">
        <v>1211</v>
      </c>
      <c r="B517" s="26" t="s">
        <v>1212</v>
      </c>
      <c r="C517" s="140" t="s">
        <v>291</v>
      </c>
      <c r="D517" s="26" t="s">
        <v>292</v>
      </c>
      <c r="E517" s="26" t="s">
        <v>119</v>
      </c>
      <c r="F517" s="20"/>
      <c r="G517" s="14"/>
    </row>
    <row r="518" spans="1:7" x14ac:dyDescent="0.25">
      <c r="A518" s="26" t="s">
        <v>1213</v>
      </c>
      <c r="B518" s="26" t="s">
        <v>1214</v>
      </c>
      <c r="C518" s="140" t="s">
        <v>219</v>
      </c>
      <c r="D518" s="26" t="s">
        <v>127</v>
      </c>
      <c r="E518" s="26" t="s">
        <v>2075</v>
      </c>
      <c r="F518" s="20"/>
      <c r="G518" s="14"/>
    </row>
    <row r="519" spans="1:7" x14ac:dyDescent="0.25">
      <c r="A519" s="26" t="s">
        <v>1215</v>
      </c>
      <c r="B519" s="26" t="s">
        <v>1216</v>
      </c>
      <c r="C519" s="140" t="s">
        <v>158</v>
      </c>
      <c r="D519" s="26" t="s">
        <v>159</v>
      </c>
      <c r="E519" s="26" t="s">
        <v>2076</v>
      </c>
      <c r="F519" s="20"/>
      <c r="G519" s="14"/>
    </row>
    <row r="520" spans="1:7" x14ac:dyDescent="0.25">
      <c r="A520" s="26" t="s">
        <v>1217</v>
      </c>
      <c r="B520" s="26" t="s">
        <v>1218</v>
      </c>
      <c r="C520" s="140" t="s">
        <v>1219</v>
      </c>
      <c r="D520" s="26" t="s">
        <v>450</v>
      </c>
      <c r="E520" s="26" t="s">
        <v>119</v>
      </c>
      <c r="F520" s="20"/>
      <c r="G520" s="14"/>
    </row>
    <row r="521" spans="1:7" x14ac:dyDescent="0.25">
      <c r="A521" s="26" t="s">
        <v>1220</v>
      </c>
      <c r="B521" s="26" t="s">
        <v>1221</v>
      </c>
      <c r="C521" s="140" t="s">
        <v>158</v>
      </c>
      <c r="D521" s="26" t="s">
        <v>159</v>
      </c>
      <c r="E521" s="26" t="s">
        <v>2077</v>
      </c>
      <c r="F521" s="20"/>
      <c r="G521" s="14"/>
    </row>
    <row r="522" spans="1:7" x14ac:dyDescent="0.25">
      <c r="A522" s="26" t="s">
        <v>1222</v>
      </c>
      <c r="B522" s="26" t="s">
        <v>1223</v>
      </c>
      <c r="C522" s="140" t="s">
        <v>269</v>
      </c>
      <c r="D522" s="26" t="s">
        <v>270</v>
      </c>
      <c r="E522" s="26" t="s">
        <v>2078</v>
      </c>
      <c r="F522" s="20"/>
      <c r="G522" s="14"/>
    </row>
    <row r="523" spans="1:7" x14ac:dyDescent="0.25">
      <c r="A523" s="26" t="s">
        <v>1224</v>
      </c>
      <c r="B523" s="26" t="s">
        <v>1225</v>
      </c>
      <c r="C523" s="140" t="s">
        <v>299</v>
      </c>
      <c r="D523" s="26" t="s">
        <v>300</v>
      </c>
      <c r="E523" s="26" t="s">
        <v>119</v>
      </c>
      <c r="F523" s="20"/>
      <c r="G523" s="14"/>
    </row>
    <row r="524" spans="1:7" x14ac:dyDescent="0.25">
      <c r="A524" s="26" t="s">
        <v>1226</v>
      </c>
      <c r="B524" s="26" t="s">
        <v>1227</v>
      </c>
      <c r="C524" s="140" t="s">
        <v>587</v>
      </c>
      <c r="D524" s="26" t="s">
        <v>461</v>
      </c>
      <c r="E524" s="26" t="s">
        <v>2079</v>
      </c>
      <c r="F524" s="20"/>
      <c r="G524" s="14"/>
    </row>
    <row r="525" spans="1:7" x14ac:dyDescent="0.25">
      <c r="A525" s="26" t="s">
        <v>1228</v>
      </c>
      <c r="B525" s="26" t="s">
        <v>1229</v>
      </c>
      <c r="C525" s="140" t="s">
        <v>309</v>
      </c>
      <c r="D525" s="26" t="s">
        <v>119</v>
      </c>
      <c r="E525" s="26" t="s">
        <v>2080</v>
      </c>
      <c r="F525" s="20"/>
      <c r="G525" s="14"/>
    </row>
    <row r="526" spans="1:7" x14ac:dyDescent="0.25">
      <c r="A526" s="26" t="s">
        <v>1230</v>
      </c>
      <c r="B526" s="26" t="s">
        <v>1231</v>
      </c>
      <c r="C526" s="140" t="s">
        <v>322</v>
      </c>
      <c r="D526" s="26" t="s">
        <v>323</v>
      </c>
      <c r="E526" s="26" t="s">
        <v>2081</v>
      </c>
      <c r="F526" s="20"/>
      <c r="G526" s="14"/>
    </row>
    <row r="527" spans="1:7" x14ac:dyDescent="0.25">
      <c r="A527" s="26" t="s">
        <v>1232</v>
      </c>
      <c r="B527" s="26" t="s">
        <v>1233</v>
      </c>
      <c r="C527" s="140" t="s">
        <v>291</v>
      </c>
      <c r="D527" s="26" t="s">
        <v>292</v>
      </c>
      <c r="E527" s="26" t="s">
        <v>119</v>
      </c>
      <c r="F527" s="20"/>
      <c r="G527" s="14"/>
    </row>
    <row r="528" spans="1:7" x14ac:dyDescent="0.25">
      <c r="A528" s="26" t="s">
        <v>1234</v>
      </c>
      <c r="B528" s="26" t="s">
        <v>1235</v>
      </c>
      <c r="C528" s="140" t="s">
        <v>212</v>
      </c>
      <c r="D528" s="26" t="s">
        <v>213</v>
      </c>
      <c r="E528" s="26" t="s">
        <v>2082</v>
      </c>
      <c r="F528" s="20"/>
      <c r="G528" s="14"/>
    </row>
    <row r="529" spans="1:7" x14ac:dyDescent="0.25">
      <c r="A529" s="26" t="s">
        <v>1236</v>
      </c>
      <c r="B529" s="26" t="s">
        <v>1237</v>
      </c>
      <c r="C529" s="140" t="s">
        <v>158</v>
      </c>
      <c r="D529" s="26" t="s">
        <v>159</v>
      </c>
      <c r="E529" s="26" t="s">
        <v>2083</v>
      </c>
      <c r="F529" s="20"/>
      <c r="G529" s="14"/>
    </row>
    <row r="530" spans="1:7" x14ac:dyDescent="0.25">
      <c r="A530" s="26" t="s">
        <v>1238</v>
      </c>
      <c r="B530" s="26" t="s">
        <v>1239</v>
      </c>
      <c r="C530" s="140" t="s">
        <v>428</v>
      </c>
      <c r="D530" s="26" t="s">
        <v>199</v>
      </c>
      <c r="E530" s="26" t="s">
        <v>2084</v>
      </c>
      <c r="F530" s="20"/>
      <c r="G530" s="14"/>
    </row>
    <row r="531" spans="1:7" x14ac:dyDescent="0.25">
      <c r="A531" s="26" t="s">
        <v>1240</v>
      </c>
      <c r="B531" s="26" t="s">
        <v>1241</v>
      </c>
      <c r="C531" s="140" t="s">
        <v>219</v>
      </c>
      <c r="D531" s="26" t="s">
        <v>127</v>
      </c>
      <c r="E531" s="26" t="s">
        <v>2085</v>
      </c>
      <c r="F531" s="20"/>
      <c r="G531" s="14"/>
    </row>
    <row r="532" spans="1:7" x14ac:dyDescent="0.25">
      <c r="A532" s="26" t="s">
        <v>101</v>
      </c>
      <c r="B532" s="26" t="s">
        <v>56</v>
      </c>
      <c r="C532" s="140" t="s">
        <v>1242</v>
      </c>
      <c r="D532" s="26" t="s">
        <v>119</v>
      </c>
      <c r="E532" s="26" t="s">
        <v>1743</v>
      </c>
      <c r="F532" s="20"/>
      <c r="G532" s="14"/>
    </row>
    <row r="533" spans="1:7" x14ac:dyDescent="0.25">
      <c r="A533" s="26" t="s">
        <v>1243</v>
      </c>
      <c r="B533" s="26" t="s">
        <v>1244</v>
      </c>
      <c r="C533" s="140" t="s">
        <v>164</v>
      </c>
      <c r="D533" s="26" t="s">
        <v>165</v>
      </c>
      <c r="E533" s="26" t="s">
        <v>2086</v>
      </c>
      <c r="F533" s="20"/>
      <c r="G533" s="14"/>
    </row>
    <row r="534" spans="1:7" x14ac:dyDescent="0.25">
      <c r="A534" s="26" t="s">
        <v>1245</v>
      </c>
      <c r="B534" s="26" t="s">
        <v>1246</v>
      </c>
      <c r="C534" s="140" t="s">
        <v>121</v>
      </c>
      <c r="D534" s="26" t="s">
        <v>122</v>
      </c>
      <c r="E534" s="26" t="s">
        <v>119</v>
      </c>
      <c r="F534" s="20"/>
      <c r="G534" s="14"/>
    </row>
    <row r="535" spans="1:7" x14ac:dyDescent="0.25">
      <c r="A535" s="26" t="s">
        <v>1247</v>
      </c>
      <c r="B535" s="26" t="s">
        <v>1248</v>
      </c>
      <c r="C535" s="140" t="s">
        <v>201</v>
      </c>
      <c r="D535" s="26" t="s">
        <v>149</v>
      </c>
      <c r="E535" s="26" t="s">
        <v>2087</v>
      </c>
      <c r="F535" s="20"/>
      <c r="G535" s="14"/>
    </row>
    <row r="536" spans="1:7" x14ac:dyDescent="0.25">
      <c r="A536" s="26" t="s">
        <v>1249</v>
      </c>
      <c r="B536" s="26" t="s">
        <v>1250</v>
      </c>
      <c r="C536" s="140" t="s">
        <v>470</v>
      </c>
      <c r="D536" s="26" t="s">
        <v>119</v>
      </c>
      <c r="E536" s="26" t="s">
        <v>2088</v>
      </c>
      <c r="F536" s="20"/>
      <c r="G536" s="14"/>
    </row>
    <row r="537" spans="1:7" x14ac:dyDescent="0.25">
      <c r="A537" s="26" t="s">
        <v>1251</v>
      </c>
      <c r="B537" s="26" t="s">
        <v>1252</v>
      </c>
      <c r="C537" s="17" t="s">
        <v>158</v>
      </c>
      <c r="D537" s="26" t="s">
        <v>328</v>
      </c>
      <c r="E537" s="26" t="s">
        <v>2089</v>
      </c>
      <c r="F537" s="20"/>
      <c r="G537" s="14"/>
    </row>
    <row r="538" spans="1:7" x14ac:dyDescent="0.25">
      <c r="A538" s="26" t="s">
        <v>1253</v>
      </c>
      <c r="B538" s="26" t="s">
        <v>1254</v>
      </c>
      <c r="C538" s="140" t="s">
        <v>215</v>
      </c>
      <c r="D538" s="26" t="s">
        <v>216</v>
      </c>
      <c r="E538" s="26" t="s">
        <v>2090</v>
      </c>
      <c r="F538" s="20"/>
      <c r="G538" s="14"/>
    </row>
    <row r="539" spans="1:7" x14ac:dyDescent="0.25">
      <c r="A539" s="26" t="s">
        <v>1255</v>
      </c>
      <c r="B539" s="26" t="s">
        <v>1256</v>
      </c>
      <c r="C539" s="140" t="s">
        <v>221</v>
      </c>
      <c r="D539" s="26" t="s">
        <v>222</v>
      </c>
      <c r="E539" s="26" t="s">
        <v>119</v>
      </c>
      <c r="F539" s="20"/>
      <c r="G539" s="14"/>
    </row>
    <row r="540" spans="1:7" x14ac:dyDescent="0.25">
      <c r="A540" s="26" t="s">
        <v>1257</v>
      </c>
      <c r="B540" s="26" t="s">
        <v>1258</v>
      </c>
      <c r="C540" s="140" t="s">
        <v>158</v>
      </c>
      <c r="D540" s="26" t="s">
        <v>159</v>
      </c>
      <c r="E540" s="26" t="s">
        <v>119</v>
      </c>
      <c r="F540" s="20"/>
      <c r="G540" s="14"/>
    </row>
    <row r="541" spans="1:7" x14ac:dyDescent="0.25">
      <c r="A541" s="26" t="s">
        <v>1259</v>
      </c>
      <c r="B541" s="26" t="s">
        <v>1260</v>
      </c>
      <c r="C541" s="140" t="s">
        <v>379</v>
      </c>
      <c r="D541" s="26" t="s">
        <v>380</v>
      </c>
      <c r="E541" s="26" t="s">
        <v>119</v>
      </c>
      <c r="F541" s="20"/>
      <c r="G541" s="14"/>
    </row>
    <row r="542" spans="1:7" x14ac:dyDescent="0.25">
      <c r="A542" s="26" t="s">
        <v>1261</v>
      </c>
      <c r="B542" s="26" t="s">
        <v>1262</v>
      </c>
      <c r="C542" s="140" t="s">
        <v>1136</v>
      </c>
      <c r="D542" s="26" t="s">
        <v>167</v>
      </c>
      <c r="E542" s="26" t="s">
        <v>2091</v>
      </c>
      <c r="F542" s="20"/>
      <c r="G542" s="14"/>
    </row>
    <row r="543" spans="1:7" x14ac:dyDescent="0.25">
      <c r="A543" s="26" t="s">
        <v>1263</v>
      </c>
      <c r="B543" s="26" t="s">
        <v>1264</v>
      </c>
      <c r="C543" s="140" t="s">
        <v>1169</v>
      </c>
      <c r="D543" s="26" t="s">
        <v>1170</v>
      </c>
      <c r="E543" s="26" t="s">
        <v>119</v>
      </c>
      <c r="F543" s="20"/>
      <c r="G543" s="14"/>
    </row>
    <row r="544" spans="1:7" x14ac:dyDescent="0.25">
      <c r="A544" s="26" t="s">
        <v>1265</v>
      </c>
      <c r="B544" s="26" t="s">
        <v>1266</v>
      </c>
      <c r="C544" s="140" t="s">
        <v>138</v>
      </c>
      <c r="D544" s="26" t="s">
        <v>139</v>
      </c>
      <c r="E544" s="26" t="s">
        <v>119</v>
      </c>
      <c r="F544" s="20"/>
      <c r="G544" s="14"/>
    </row>
    <row r="545" spans="1:7" x14ac:dyDescent="0.25">
      <c r="A545" s="26" t="s">
        <v>1267</v>
      </c>
      <c r="B545" s="26" t="s">
        <v>1268</v>
      </c>
      <c r="C545" s="140" t="s">
        <v>1136</v>
      </c>
      <c r="D545" s="26" t="s">
        <v>167</v>
      </c>
      <c r="E545" s="26" t="s">
        <v>2092</v>
      </c>
      <c r="F545" s="20"/>
      <c r="G545" s="14"/>
    </row>
    <row r="546" spans="1:7" x14ac:dyDescent="0.25">
      <c r="A546" s="26" t="s">
        <v>1269</v>
      </c>
      <c r="B546" s="26" t="s">
        <v>1270</v>
      </c>
      <c r="C546" s="140" t="s">
        <v>1271</v>
      </c>
      <c r="D546" s="26" t="s">
        <v>146</v>
      </c>
      <c r="E546" s="26" t="s">
        <v>119</v>
      </c>
      <c r="F546" s="20"/>
      <c r="G546" s="14"/>
    </row>
    <row r="547" spans="1:7" x14ac:dyDescent="0.25">
      <c r="A547" s="26" t="s">
        <v>1272</v>
      </c>
      <c r="B547" s="26" t="s">
        <v>1273</v>
      </c>
      <c r="C547" s="140" t="s">
        <v>158</v>
      </c>
      <c r="D547" s="26" t="s">
        <v>159</v>
      </c>
      <c r="E547" s="26" t="s">
        <v>119</v>
      </c>
      <c r="F547" s="20"/>
      <c r="G547" s="14"/>
    </row>
    <row r="548" spans="1:7" x14ac:dyDescent="0.25">
      <c r="A548" s="26" t="s">
        <v>1274</v>
      </c>
      <c r="B548" s="26" t="s">
        <v>1275</v>
      </c>
      <c r="C548" s="140" t="s">
        <v>307</v>
      </c>
      <c r="D548" s="26" t="s">
        <v>308</v>
      </c>
      <c r="E548" s="26" t="s">
        <v>119</v>
      </c>
      <c r="F548" s="20"/>
      <c r="G548" s="14"/>
    </row>
    <row r="549" spans="1:7" x14ac:dyDescent="0.25">
      <c r="A549" s="26" t="s">
        <v>1276</v>
      </c>
      <c r="B549" s="26" t="s">
        <v>1277</v>
      </c>
      <c r="C549" s="140" t="s">
        <v>184</v>
      </c>
      <c r="D549" s="26" t="s">
        <v>185</v>
      </c>
      <c r="E549" s="26" t="s">
        <v>119</v>
      </c>
      <c r="F549" s="20"/>
      <c r="G549" s="14"/>
    </row>
    <row r="550" spans="1:7" x14ac:dyDescent="0.25">
      <c r="A550" s="26" t="s">
        <v>1278</v>
      </c>
      <c r="B550" s="26" t="s">
        <v>1279</v>
      </c>
      <c r="C550" s="140" t="s">
        <v>607</v>
      </c>
      <c r="D550" s="26" t="s">
        <v>608</v>
      </c>
      <c r="E550" s="26" t="s">
        <v>2093</v>
      </c>
      <c r="F550" s="20"/>
      <c r="G550" s="14"/>
    </row>
    <row r="551" spans="1:7" x14ac:dyDescent="0.25">
      <c r="A551" s="26" t="s">
        <v>1280</v>
      </c>
      <c r="B551" s="26" t="s">
        <v>1281</v>
      </c>
      <c r="C551" s="140" t="s">
        <v>269</v>
      </c>
      <c r="D551" s="26" t="s">
        <v>270</v>
      </c>
      <c r="E551" s="26" t="s">
        <v>2094</v>
      </c>
      <c r="F551" s="20"/>
      <c r="G551" s="14"/>
    </row>
    <row r="552" spans="1:7" x14ac:dyDescent="0.25">
      <c r="A552" s="26" t="s">
        <v>1282</v>
      </c>
      <c r="B552" s="26" t="s">
        <v>1283</v>
      </c>
      <c r="C552" s="140" t="s">
        <v>449</v>
      </c>
      <c r="D552" s="26" t="s">
        <v>450</v>
      </c>
      <c r="E552" s="26" t="s">
        <v>119</v>
      </c>
      <c r="F552" s="20"/>
      <c r="G552" s="14"/>
    </row>
    <row r="553" spans="1:7" x14ac:dyDescent="0.25">
      <c r="A553" s="26" t="s">
        <v>1284</v>
      </c>
      <c r="B553" s="26" t="s">
        <v>1285</v>
      </c>
      <c r="C553" s="140" t="s">
        <v>219</v>
      </c>
      <c r="D553" s="26" t="s">
        <v>127</v>
      </c>
      <c r="E553" s="26" t="s">
        <v>2095</v>
      </c>
      <c r="F553" s="20"/>
      <c r="G553" s="14"/>
    </row>
    <row r="554" spans="1:7" x14ac:dyDescent="0.25">
      <c r="A554" s="26" t="s">
        <v>1286</v>
      </c>
      <c r="B554" s="26" t="s">
        <v>1287</v>
      </c>
      <c r="C554" s="140" t="s">
        <v>154</v>
      </c>
      <c r="D554" s="26" t="s">
        <v>155</v>
      </c>
      <c r="E554" s="26" t="s">
        <v>119</v>
      </c>
      <c r="F554" s="20"/>
      <c r="G554" s="14"/>
    </row>
    <row r="555" spans="1:7" x14ac:dyDescent="0.25">
      <c r="A555" s="26" t="s">
        <v>1288</v>
      </c>
      <c r="B555" s="26" t="s">
        <v>1289</v>
      </c>
      <c r="C555" s="140" t="s">
        <v>219</v>
      </c>
      <c r="D555" s="26" t="s">
        <v>127</v>
      </c>
      <c r="E555" s="26" t="s">
        <v>2096</v>
      </c>
      <c r="F555" s="20"/>
      <c r="G555" s="14"/>
    </row>
    <row r="556" spans="1:7" x14ac:dyDescent="0.25">
      <c r="A556" s="26" t="s">
        <v>1290</v>
      </c>
      <c r="B556" s="26" t="s">
        <v>1291</v>
      </c>
      <c r="C556" s="140" t="s">
        <v>1292</v>
      </c>
      <c r="D556" s="26" t="s">
        <v>525</v>
      </c>
      <c r="E556" s="26" t="s">
        <v>119</v>
      </c>
      <c r="F556" s="20"/>
      <c r="G556" s="14"/>
    </row>
    <row r="557" spans="1:7" x14ac:dyDescent="0.25">
      <c r="A557" s="26" t="s">
        <v>1293</v>
      </c>
      <c r="B557" s="26" t="s">
        <v>1294</v>
      </c>
      <c r="C557" s="140" t="s">
        <v>138</v>
      </c>
      <c r="D557" s="26" t="s">
        <v>139</v>
      </c>
      <c r="E557" s="26" t="s">
        <v>119</v>
      </c>
      <c r="F557" s="20"/>
      <c r="G557" s="14"/>
    </row>
    <row r="558" spans="1:7" x14ac:dyDescent="0.25">
      <c r="A558" s="26" t="s">
        <v>1295</v>
      </c>
      <c r="B558" s="26" t="s">
        <v>1296</v>
      </c>
      <c r="C558" s="140" t="s">
        <v>299</v>
      </c>
      <c r="D558" s="26" t="s">
        <v>300</v>
      </c>
      <c r="E558" s="26" t="s">
        <v>2097</v>
      </c>
      <c r="F558" s="20"/>
      <c r="G558" s="14"/>
    </row>
    <row r="559" spans="1:7" x14ac:dyDescent="0.25">
      <c r="A559" s="26" t="s">
        <v>1297</v>
      </c>
      <c r="B559" s="26" t="s">
        <v>1298</v>
      </c>
      <c r="C559" s="140" t="s">
        <v>219</v>
      </c>
      <c r="D559" s="26" t="s">
        <v>127</v>
      </c>
      <c r="E559" s="26" t="s">
        <v>2098</v>
      </c>
      <c r="F559" s="20"/>
      <c r="G559" s="14"/>
    </row>
    <row r="560" spans="1:7" x14ac:dyDescent="0.25">
      <c r="A560" s="26" t="s">
        <v>1299</v>
      </c>
      <c r="B560" s="26" t="s">
        <v>1300</v>
      </c>
      <c r="C560" s="140" t="s">
        <v>188</v>
      </c>
      <c r="D560" s="26" t="s">
        <v>189</v>
      </c>
      <c r="E560" s="26" t="s">
        <v>2099</v>
      </c>
      <c r="F560" s="20"/>
      <c r="G560" s="14"/>
    </row>
    <row r="561" spans="1:7" x14ac:dyDescent="0.25">
      <c r="A561" s="26" t="s">
        <v>1301</v>
      </c>
      <c r="B561" s="26" t="s">
        <v>1302</v>
      </c>
      <c r="C561" s="140" t="s">
        <v>299</v>
      </c>
      <c r="D561" s="26" t="s">
        <v>300</v>
      </c>
      <c r="E561" s="26" t="s">
        <v>119</v>
      </c>
      <c r="F561" s="20"/>
      <c r="G561" s="14"/>
    </row>
    <row r="562" spans="1:7" x14ac:dyDescent="0.25">
      <c r="A562" s="26" t="s">
        <v>1303</v>
      </c>
      <c r="B562" s="26" t="s">
        <v>1304</v>
      </c>
      <c r="C562" s="140" t="s">
        <v>486</v>
      </c>
      <c r="D562" s="26" t="s">
        <v>487</v>
      </c>
      <c r="E562" s="26" t="s">
        <v>119</v>
      </c>
      <c r="F562" s="20"/>
      <c r="G562" s="14"/>
    </row>
    <row r="563" spans="1:7" x14ac:dyDescent="0.25">
      <c r="A563" s="26" t="s">
        <v>1305</v>
      </c>
      <c r="B563" s="26" t="s">
        <v>1306</v>
      </c>
      <c r="C563" s="140" t="s">
        <v>221</v>
      </c>
      <c r="D563" s="26" t="s">
        <v>222</v>
      </c>
      <c r="E563" s="26" t="s">
        <v>119</v>
      </c>
      <c r="F563" s="20"/>
      <c r="G563" s="14"/>
    </row>
    <row r="564" spans="1:7" x14ac:dyDescent="0.25">
      <c r="A564" s="26" t="s">
        <v>1307</v>
      </c>
      <c r="B564" s="26" t="s">
        <v>1308</v>
      </c>
      <c r="C564" s="140" t="s">
        <v>158</v>
      </c>
      <c r="D564" s="26" t="s">
        <v>159</v>
      </c>
      <c r="E564" s="26" t="s">
        <v>119</v>
      </c>
      <c r="F564" s="20"/>
      <c r="G564" s="14"/>
    </row>
    <row r="565" spans="1:7" x14ac:dyDescent="0.25">
      <c r="A565" s="26" t="s">
        <v>1309</v>
      </c>
      <c r="B565" s="26" t="s">
        <v>1310</v>
      </c>
      <c r="C565" s="140" t="s">
        <v>161</v>
      </c>
      <c r="D565" s="26" t="s">
        <v>162</v>
      </c>
      <c r="E565" s="26" t="s">
        <v>2100</v>
      </c>
      <c r="F565" s="20"/>
      <c r="G565" s="14"/>
    </row>
    <row r="566" spans="1:7" x14ac:dyDescent="0.25">
      <c r="A566" s="26" t="s">
        <v>1311</v>
      </c>
      <c r="B566" s="26" t="s">
        <v>1312</v>
      </c>
      <c r="C566" s="140" t="s">
        <v>121</v>
      </c>
      <c r="D566" s="26" t="s">
        <v>122</v>
      </c>
      <c r="E566" s="26" t="s">
        <v>119</v>
      </c>
      <c r="F566" s="20"/>
      <c r="G566" s="14"/>
    </row>
    <row r="567" spans="1:7" x14ac:dyDescent="0.25">
      <c r="A567" s="26" t="s">
        <v>1313</v>
      </c>
      <c r="B567" s="26" t="s">
        <v>1314</v>
      </c>
      <c r="C567" s="140" t="s">
        <v>231</v>
      </c>
      <c r="D567" s="26" t="s">
        <v>232</v>
      </c>
      <c r="E567" s="26" t="s">
        <v>2101</v>
      </c>
      <c r="F567" s="20"/>
      <c r="G567" s="14"/>
    </row>
    <row r="568" spans="1:7" x14ac:dyDescent="0.25">
      <c r="A568" s="26" t="s">
        <v>1315</v>
      </c>
      <c r="B568" s="26" t="s">
        <v>1316</v>
      </c>
      <c r="C568" s="140" t="s">
        <v>221</v>
      </c>
      <c r="D568" s="26" t="s">
        <v>222</v>
      </c>
      <c r="E568" s="26" t="s">
        <v>119</v>
      </c>
      <c r="F568" s="20"/>
      <c r="G568" s="14"/>
    </row>
    <row r="569" spans="1:7" x14ac:dyDescent="0.25">
      <c r="A569" s="26" t="s">
        <v>1317</v>
      </c>
      <c r="B569" s="26" t="s">
        <v>1318</v>
      </c>
      <c r="C569" s="140" t="s">
        <v>188</v>
      </c>
      <c r="D569" s="26" t="s">
        <v>189</v>
      </c>
      <c r="E569" s="26" t="s">
        <v>2102</v>
      </c>
      <c r="F569" s="20"/>
      <c r="G569" s="14"/>
    </row>
    <row r="570" spans="1:7" x14ac:dyDescent="0.25">
      <c r="A570" s="26" t="s">
        <v>1319</v>
      </c>
      <c r="B570" s="26" t="s">
        <v>1320</v>
      </c>
      <c r="C570" s="140" t="s">
        <v>299</v>
      </c>
      <c r="D570" s="26" t="s">
        <v>300</v>
      </c>
      <c r="E570" s="26" t="s">
        <v>119</v>
      </c>
      <c r="F570" s="20"/>
      <c r="G570" s="14"/>
    </row>
    <row r="571" spans="1:7" x14ac:dyDescent="0.25">
      <c r="A571" s="26" t="s">
        <v>1321</v>
      </c>
      <c r="B571" s="26" t="s">
        <v>1322</v>
      </c>
      <c r="C571" s="140" t="s">
        <v>449</v>
      </c>
      <c r="D571" s="26" t="s">
        <v>450</v>
      </c>
      <c r="E571" s="26" t="s">
        <v>119</v>
      </c>
      <c r="F571" s="20"/>
      <c r="G571" s="14"/>
    </row>
    <row r="572" spans="1:7" x14ac:dyDescent="0.25">
      <c r="A572" s="26" t="s">
        <v>1323</v>
      </c>
      <c r="B572" s="26" t="s">
        <v>1324</v>
      </c>
      <c r="C572" s="140" t="s">
        <v>359</v>
      </c>
      <c r="D572" s="26" t="s">
        <v>360</v>
      </c>
      <c r="E572" s="26" t="s">
        <v>119</v>
      </c>
      <c r="F572" s="20"/>
      <c r="G572" s="14"/>
    </row>
    <row r="573" spans="1:7" x14ac:dyDescent="0.25">
      <c r="A573" s="26" t="s">
        <v>1325</v>
      </c>
      <c r="B573" s="26" t="s">
        <v>1326</v>
      </c>
      <c r="C573" s="140" t="s">
        <v>188</v>
      </c>
      <c r="D573" s="26" t="s">
        <v>189</v>
      </c>
      <c r="E573" s="26" t="s">
        <v>2103</v>
      </c>
      <c r="F573" s="20"/>
      <c r="G573" s="14"/>
    </row>
    <row r="574" spans="1:7" x14ac:dyDescent="0.25">
      <c r="A574" s="26" t="s">
        <v>1327</v>
      </c>
      <c r="B574" s="26" t="s">
        <v>1328</v>
      </c>
      <c r="C574" s="140" t="s">
        <v>188</v>
      </c>
      <c r="D574" s="26" t="s">
        <v>189</v>
      </c>
      <c r="E574" s="26" t="s">
        <v>2104</v>
      </c>
      <c r="F574" s="20"/>
      <c r="G574" s="14"/>
    </row>
    <row r="575" spans="1:7" x14ac:dyDescent="0.25">
      <c r="A575" s="26" t="s">
        <v>1329</v>
      </c>
      <c r="B575" s="26" t="s">
        <v>1330</v>
      </c>
      <c r="C575" s="140" t="s">
        <v>193</v>
      </c>
      <c r="D575" s="26" t="s">
        <v>194</v>
      </c>
      <c r="E575" s="26" t="s">
        <v>119</v>
      </c>
      <c r="F575" s="20"/>
      <c r="G575" s="14"/>
    </row>
    <row r="576" spans="1:7" x14ac:dyDescent="0.25">
      <c r="A576" s="26" t="s">
        <v>1331</v>
      </c>
      <c r="B576" s="26" t="s">
        <v>1332</v>
      </c>
      <c r="C576" s="140" t="s">
        <v>177</v>
      </c>
      <c r="D576" s="26" t="s">
        <v>178</v>
      </c>
      <c r="E576" s="26" t="s">
        <v>119</v>
      </c>
      <c r="F576" s="20"/>
      <c r="G576" s="14"/>
    </row>
    <row r="577" spans="1:7" x14ac:dyDescent="0.25">
      <c r="A577" s="26" t="s">
        <v>1333</v>
      </c>
      <c r="B577" s="26" t="s">
        <v>1334</v>
      </c>
      <c r="C577" s="140" t="s">
        <v>174</v>
      </c>
      <c r="D577" s="26" t="s">
        <v>175</v>
      </c>
      <c r="E577" s="26" t="s">
        <v>119</v>
      </c>
      <c r="F577" s="20"/>
      <c r="G577" s="14"/>
    </row>
    <row r="578" spans="1:7" x14ac:dyDescent="0.25">
      <c r="A578" s="26" t="s">
        <v>1335</v>
      </c>
      <c r="B578" s="26" t="s">
        <v>1336</v>
      </c>
      <c r="C578" s="140" t="s">
        <v>142</v>
      </c>
      <c r="D578" s="26" t="s">
        <v>143</v>
      </c>
      <c r="E578" s="26" t="s">
        <v>119</v>
      </c>
      <c r="F578" s="20"/>
      <c r="G578" s="14"/>
    </row>
    <row r="579" spans="1:7" x14ac:dyDescent="0.25">
      <c r="A579" s="26" t="s">
        <v>1337</v>
      </c>
      <c r="B579" s="26" t="s">
        <v>1338</v>
      </c>
      <c r="C579" s="140" t="s">
        <v>269</v>
      </c>
      <c r="D579" s="26" t="s">
        <v>270</v>
      </c>
      <c r="E579" s="26" t="s">
        <v>2105</v>
      </c>
      <c r="F579" s="20"/>
      <c r="G579" s="14"/>
    </row>
    <row r="580" spans="1:7" x14ac:dyDescent="0.25">
      <c r="A580" s="26" t="s">
        <v>1339</v>
      </c>
      <c r="B580" s="26" t="s">
        <v>1340</v>
      </c>
      <c r="C580" s="140" t="s">
        <v>237</v>
      </c>
      <c r="D580" s="26" t="s">
        <v>238</v>
      </c>
      <c r="E580" s="26" t="s">
        <v>119</v>
      </c>
      <c r="F580" s="20"/>
      <c r="G580" s="14"/>
    </row>
    <row r="581" spans="1:7" x14ac:dyDescent="0.25">
      <c r="A581" s="26" t="s">
        <v>1341</v>
      </c>
      <c r="B581" s="26" t="s">
        <v>1342</v>
      </c>
      <c r="C581" s="140" t="s">
        <v>449</v>
      </c>
      <c r="D581" s="26" t="s">
        <v>450</v>
      </c>
      <c r="E581" s="26" t="s">
        <v>119</v>
      </c>
      <c r="F581" s="20"/>
      <c r="G581" s="14"/>
    </row>
    <row r="582" spans="1:7" x14ac:dyDescent="0.25">
      <c r="A582" s="26" t="s">
        <v>1343</v>
      </c>
      <c r="B582" s="26" t="s">
        <v>1344</v>
      </c>
      <c r="C582" s="140" t="s">
        <v>309</v>
      </c>
      <c r="D582" s="26" t="s">
        <v>119</v>
      </c>
      <c r="E582" s="26" t="s">
        <v>119</v>
      </c>
      <c r="F582" s="20"/>
      <c r="G582" s="14"/>
    </row>
    <row r="583" spans="1:7" x14ac:dyDescent="0.25">
      <c r="A583" s="26" t="s">
        <v>1345</v>
      </c>
      <c r="B583" s="26" t="s">
        <v>1346</v>
      </c>
      <c r="C583" s="140" t="s">
        <v>212</v>
      </c>
      <c r="D583" s="26" t="s">
        <v>213</v>
      </c>
      <c r="E583" s="26" t="s">
        <v>2106</v>
      </c>
      <c r="F583" s="20"/>
      <c r="G583" s="14"/>
    </row>
    <row r="584" spans="1:7" x14ac:dyDescent="0.25">
      <c r="A584" s="26" t="s">
        <v>1347</v>
      </c>
      <c r="B584" s="26" t="s">
        <v>1348</v>
      </c>
      <c r="C584" s="140" t="s">
        <v>145</v>
      </c>
      <c r="D584" s="26" t="s">
        <v>119</v>
      </c>
      <c r="E584" s="26" t="s">
        <v>119</v>
      </c>
      <c r="F584" s="20"/>
      <c r="G584" s="14"/>
    </row>
    <row r="585" spans="1:7" x14ac:dyDescent="0.25">
      <c r="A585" s="26" t="s">
        <v>1349</v>
      </c>
      <c r="B585" s="26" t="s">
        <v>1350</v>
      </c>
      <c r="C585" s="140" t="s">
        <v>231</v>
      </c>
      <c r="D585" s="26" t="s">
        <v>232</v>
      </c>
      <c r="E585" s="26" t="s">
        <v>2107</v>
      </c>
      <c r="F585" s="20"/>
      <c r="G585" s="14"/>
    </row>
    <row r="586" spans="1:7" x14ac:dyDescent="0.25">
      <c r="A586" s="26" t="s">
        <v>1351</v>
      </c>
      <c r="B586" s="26" t="s">
        <v>1352</v>
      </c>
      <c r="C586" s="140" t="s">
        <v>227</v>
      </c>
      <c r="D586" s="26" t="s">
        <v>228</v>
      </c>
      <c r="E586" s="26" t="s">
        <v>2108</v>
      </c>
      <c r="F586" s="20"/>
      <c r="G586" s="14"/>
    </row>
    <row r="587" spans="1:7" x14ac:dyDescent="0.25">
      <c r="A587" s="26" t="s">
        <v>1353</v>
      </c>
      <c r="B587" s="26" t="s">
        <v>1354</v>
      </c>
      <c r="C587" s="140" t="s">
        <v>428</v>
      </c>
      <c r="D587" s="26" t="s">
        <v>199</v>
      </c>
      <c r="E587" s="26" t="s">
        <v>119</v>
      </c>
      <c r="F587" s="20"/>
      <c r="G587" s="14"/>
    </row>
    <row r="588" spans="1:7" x14ac:dyDescent="0.25">
      <c r="A588" s="26" t="s">
        <v>1355</v>
      </c>
      <c r="B588" s="26" t="s">
        <v>1356</v>
      </c>
      <c r="C588" s="17" t="s">
        <v>158</v>
      </c>
      <c r="D588" s="26" t="s">
        <v>328</v>
      </c>
      <c r="E588" s="26" t="s">
        <v>119</v>
      </c>
      <c r="F588" s="20"/>
      <c r="G588" s="14"/>
    </row>
    <row r="589" spans="1:7" x14ac:dyDescent="0.25">
      <c r="A589" s="26" t="s">
        <v>1357</v>
      </c>
      <c r="B589" s="26" t="s">
        <v>1358</v>
      </c>
      <c r="C589" s="140" t="s">
        <v>158</v>
      </c>
      <c r="D589" s="26" t="s">
        <v>159</v>
      </c>
      <c r="E589" s="26" t="s">
        <v>2109</v>
      </c>
      <c r="F589" s="20"/>
      <c r="G589" s="14"/>
    </row>
    <row r="590" spans="1:7" x14ac:dyDescent="0.25">
      <c r="A590" s="26" t="s">
        <v>1359</v>
      </c>
      <c r="B590" s="26" t="s">
        <v>1360</v>
      </c>
      <c r="C590" s="140" t="s">
        <v>224</v>
      </c>
      <c r="D590" s="26" t="s">
        <v>225</v>
      </c>
      <c r="E590" s="26" t="s">
        <v>2110</v>
      </c>
      <c r="F590" s="20"/>
      <c r="G590" s="14"/>
    </row>
    <row r="591" spans="1:7" x14ac:dyDescent="0.25">
      <c r="A591" s="26" t="s">
        <v>1361</v>
      </c>
      <c r="B591" s="26" t="s">
        <v>1362</v>
      </c>
      <c r="C591" s="140" t="s">
        <v>121</v>
      </c>
      <c r="D591" s="26" t="s">
        <v>760</v>
      </c>
      <c r="E591" s="26" t="s">
        <v>2111</v>
      </c>
      <c r="F591" s="20"/>
      <c r="G591" s="14"/>
    </row>
    <row r="592" spans="1:7" x14ac:dyDescent="0.25">
      <c r="A592" s="26" t="s">
        <v>1363</v>
      </c>
      <c r="B592" s="26" t="s">
        <v>1364</v>
      </c>
      <c r="C592" s="140" t="s">
        <v>145</v>
      </c>
      <c r="D592" s="26" t="s">
        <v>146</v>
      </c>
      <c r="E592" s="26" t="s">
        <v>119</v>
      </c>
      <c r="F592" s="20"/>
      <c r="G592" s="14"/>
    </row>
    <row r="593" spans="1:7" x14ac:dyDescent="0.25">
      <c r="A593" s="26" t="s">
        <v>1365</v>
      </c>
      <c r="B593" s="26" t="s">
        <v>1366</v>
      </c>
      <c r="C593" s="140" t="s">
        <v>151</v>
      </c>
      <c r="D593" s="26" t="s">
        <v>152</v>
      </c>
      <c r="E593" s="26" t="s">
        <v>119</v>
      </c>
      <c r="F593" s="20"/>
      <c r="G593" s="14"/>
    </row>
    <row r="594" spans="1:7" x14ac:dyDescent="0.25">
      <c r="A594" s="26" t="s">
        <v>1367</v>
      </c>
      <c r="B594" s="26" t="s">
        <v>1368</v>
      </c>
      <c r="C594" s="140" t="s">
        <v>212</v>
      </c>
      <c r="D594" s="26" t="s">
        <v>213</v>
      </c>
      <c r="E594" s="26" t="s">
        <v>2112</v>
      </c>
      <c r="F594" s="20"/>
      <c r="G594" s="14"/>
    </row>
    <row r="595" spans="1:7" x14ac:dyDescent="0.25">
      <c r="A595" s="26" t="s">
        <v>1369</v>
      </c>
      <c r="B595" s="26" t="s">
        <v>1370</v>
      </c>
      <c r="C595" s="140" t="s">
        <v>255</v>
      </c>
      <c r="D595" s="26" t="s">
        <v>256</v>
      </c>
      <c r="E595" s="26" t="s">
        <v>2113</v>
      </c>
      <c r="F595" s="20"/>
      <c r="G595" s="14"/>
    </row>
    <row r="596" spans="1:7" x14ac:dyDescent="0.25">
      <c r="A596" s="26" t="s">
        <v>102</v>
      </c>
      <c r="B596" s="26" t="s">
        <v>57</v>
      </c>
      <c r="C596" s="140" t="s">
        <v>1136</v>
      </c>
      <c r="D596" s="26" t="s">
        <v>167</v>
      </c>
      <c r="E596" s="26" t="s">
        <v>1744</v>
      </c>
      <c r="F596" s="20"/>
      <c r="G596" s="14"/>
    </row>
    <row r="597" spans="1:7" x14ac:dyDescent="0.25">
      <c r="A597" s="26" t="s">
        <v>103</v>
      </c>
      <c r="B597" s="26" t="s">
        <v>58</v>
      </c>
      <c r="C597" s="140" t="s">
        <v>1371</v>
      </c>
      <c r="D597" s="26" t="s">
        <v>266</v>
      </c>
      <c r="E597" s="26" t="s">
        <v>1745</v>
      </c>
      <c r="F597" s="20"/>
      <c r="G597" s="14"/>
    </row>
    <row r="598" spans="1:7" x14ac:dyDescent="0.25">
      <c r="A598" s="26" t="s">
        <v>1372</v>
      </c>
      <c r="B598" s="26" t="s">
        <v>1373</v>
      </c>
      <c r="C598" s="140" t="s">
        <v>887</v>
      </c>
      <c r="D598" s="26" t="s">
        <v>816</v>
      </c>
      <c r="E598" s="26" t="s">
        <v>119</v>
      </c>
      <c r="F598" s="20"/>
      <c r="G598" s="14"/>
    </row>
    <row r="599" spans="1:7" x14ac:dyDescent="0.25">
      <c r="A599" s="26" t="s">
        <v>1374</v>
      </c>
      <c r="B599" s="26" t="s">
        <v>1375</v>
      </c>
      <c r="C599" s="140" t="s">
        <v>1376</v>
      </c>
      <c r="D599" s="26" t="s">
        <v>1377</v>
      </c>
      <c r="E599" s="26" t="s">
        <v>2114</v>
      </c>
      <c r="F599" s="20"/>
      <c r="G599" s="14"/>
    </row>
    <row r="600" spans="1:7" x14ac:dyDescent="0.25">
      <c r="A600" s="26" t="s">
        <v>1378</v>
      </c>
      <c r="B600" s="26" t="s">
        <v>1379</v>
      </c>
      <c r="C600" s="140" t="s">
        <v>132</v>
      </c>
      <c r="D600" s="26" t="s">
        <v>133</v>
      </c>
      <c r="E600" s="26" t="s">
        <v>119</v>
      </c>
      <c r="F600" s="20"/>
      <c r="G600" s="14"/>
    </row>
    <row r="601" spans="1:7" x14ac:dyDescent="0.25">
      <c r="A601" s="26" t="s">
        <v>104</v>
      </c>
      <c r="B601" s="26" t="s">
        <v>59</v>
      </c>
      <c r="C601" s="140" t="s">
        <v>151</v>
      </c>
      <c r="D601" s="26" t="s">
        <v>152</v>
      </c>
      <c r="E601" s="26" t="s">
        <v>1746</v>
      </c>
      <c r="F601" s="20"/>
      <c r="G601" s="14"/>
    </row>
    <row r="602" spans="1:7" x14ac:dyDescent="0.25">
      <c r="A602" s="26" t="s">
        <v>1380</v>
      </c>
      <c r="B602" s="26" t="s">
        <v>1381</v>
      </c>
      <c r="C602" s="140" t="s">
        <v>1382</v>
      </c>
      <c r="D602" s="26" t="s">
        <v>222</v>
      </c>
      <c r="E602" s="26" t="s">
        <v>119</v>
      </c>
      <c r="F602" s="20"/>
      <c r="G602" s="14"/>
    </row>
    <row r="603" spans="1:7" x14ac:dyDescent="0.25">
      <c r="A603" s="26" t="s">
        <v>1383</v>
      </c>
      <c r="B603" s="26" t="s">
        <v>1384</v>
      </c>
      <c r="C603" s="140" t="s">
        <v>466</v>
      </c>
      <c r="D603" s="26" t="s">
        <v>467</v>
      </c>
      <c r="E603" s="26" t="s">
        <v>119</v>
      </c>
      <c r="F603" s="20"/>
      <c r="G603" s="14"/>
    </row>
    <row r="604" spans="1:7" x14ac:dyDescent="0.25">
      <c r="A604" s="26" t="s">
        <v>1385</v>
      </c>
      <c r="B604" s="26" t="s">
        <v>1386</v>
      </c>
      <c r="C604" s="140" t="s">
        <v>158</v>
      </c>
      <c r="D604" s="26" t="s">
        <v>159</v>
      </c>
      <c r="E604" s="26" t="s">
        <v>2115</v>
      </c>
      <c r="F604" s="20"/>
      <c r="G604" s="14"/>
    </row>
    <row r="605" spans="1:7" x14ac:dyDescent="0.25">
      <c r="A605" s="26" t="s">
        <v>1387</v>
      </c>
      <c r="B605" s="26" t="s">
        <v>1388</v>
      </c>
      <c r="C605" s="140" t="s">
        <v>1389</v>
      </c>
      <c r="D605" s="26" t="s">
        <v>119</v>
      </c>
      <c r="E605" s="26" t="s">
        <v>2116</v>
      </c>
      <c r="F605" s="20"/>
      <c r="G605" s="14"/>
    </row>
    <row r="606" spans="1:7" x14ac:dyDescent="0.25">
      <c r="A606" s="26" t="s">
        <v>1390</v>
      </c>
      <c r="B606" s="26" t="s">
        <v>1391</v>
      </c>
      <c r="C606" s="140" t="s">
        <v>1136</v>
      </c>
      <c r="D606" s="26" t="s">
        <v>167</v>
      </c>
      <c r="E606" s="26" t="s">
        <v>2117</v>
      </c>
      <c r="F606" s="20"/>
      <c r="G606" s="14"/>
    </row>
    <row r="607" spans="1:7" x14ac:dyDescent="0.25">
      <c r="A607" s="26" t="s">
        <v>1392</v>
      </c>
      <c r="B607" s="26" t="s">
        <v>1393</v>
      </c>
      <c r="C607" s="140" t="s">
        <v>249</v>
      </c>
      <c r="D607" s="26" t="s">
        <v>250</v>
      </c>
      <c r="E607" s="26" t="s">
        <v>119</v>
      </c>
      <c r="F607" s="20"/>
      <c r="G607" s="14"/>
    </row>
    <row r="608" spans="1:7" x14ac:dyDescent="0.25">
      <c r="A608" s="26" t="s">
        <v>1394</v>
      </c>
      <c r="B608" s="26" t="s">
        <v>1395</v>
      </c>
      <c r="C608" s="140" t="s">
        <v>148</v>
      </c>
      <c r="D608" s="26" t="s">
        <v>3193</v>
      </c>
      <c r="E608" s="26" t="s">
        <v>2118</v>
      </c>
      <c r="F608" s="20"/>
      <c r="G608" s="14"/>
    </row>
    <row r="609" spans="1:7" x14ac:dyDescent="0.25">
      <c r="A609" s="26" t="s">
        <v>1396</v>
      </c>
      <c r="B609" s="26" t="s">
        <v>1397</v>
      </c>
      <c r="C609" s="140" t="s">
        <v>255</v>
      </c>
      <c r="D609" s="26" t="s">
        <v>256</v>
      </c>
      <c r="E609" s="26" t="s">
        <v>119</v>
      </c>
      <c r="F609" s="20"/>
      <c r="G609" s="14"/>
    </row>
    <row r="610" spans="1:7" x14ac:dyDescent="0.25">
      <c r="A610" s="26" t="s">
        <v>105</v>
      </c>
      <c r="B610" s="26" t="s">
        <v>60</v>
      </c>
      <c r="C610" s="140" t="s">
        <v>884</v>
      </c>
      <c r="D610" s="30" t="s">
        <v>3186</v>
      </c>
      <c r="E610" s="26" t="s">
        <v>1747</v>
      </c>
      <c r="F610" s="20"/>
      <c r="G610" s="14"/>
    </row>
    <row r="611" spans="1:7" x14ac:dyDescent="0.25">
      <c r="A611" s="26" t="s">
        <v>1398</v>
      </c>
      <c r="B611" s="26" t="s">
        <v>1399</v>
      </c>
      <c r="C611" s="17" t="s">
        <v>158</v>
      </c>
      <c r="D611" s="26" t="s">
        <v>328</v>
      </c>
      <c r="E611" s="26" t="s">
        <v>2119</v>
      </c>
      <c r="F611" s="20"/>
      <c r="G611" s="14"/>
    </row>
    <row r="612" spans="1:7" x14ac:dyDescent="0.25">
      <c r="A612" s="26" t="s">
        <v>1400</v>
      </c>
      <c r="B612" s="26" t="s">
        <v>1401</v>
      </c>
      <c r="C612" s="140" t="s">
        <v>466</v>
      </c>
      <c r="D612" s="26" t="s">
        <v>467</v>
      </c>
      <c r="E612" s="26" t="s">
        <v>2120</v>
      </c>
      <c r="F612" s="20"/>
      <c r="G612" s="14"/>
    </row>
    <row r="613" spans="1:7" x14ac:dyDescent="0.25">
      <c r="A613" s="26" t="s">
        <v>1402</v>
      </c>
      <c r="B613" s="26" t="s">
        <v>1403</v>
      </c>
      <c r="C613" s="140" t="s">
        <v>224</v>
      </c>
      <c r="D613" s="26" t="s">
        <v>225</v>
      </c>
      <c r="E613" s="26" t="s">
        <v>2121</v>
      </c>
      <c r="F613" s="20"/>
      <c r="G613" s="14"/>
    </row>
    <row r="614" spans="1:7" x14ac:dyDescent="0.25">
      <c r="A614" s="26" t="s">
        <v>1404</v>
      </c>
      <c r="B614" s="26" t="s">
        <v>1405</v>
      </c>
      <c r="C614" s="140" t="s">
        <v>309</v>
      </c>
      <c r="D614" s="26" t="s">
        <v>187</v>
      </c>
      <c r="E614" s="26" t="s">
        <v>119</v>
      </c>
      <c r="F614" s="20"/>
      <c r="G614" s="14"/>
    </row>
    <row r="615" spans="1:7" x14ac:dyDescent="0.25">
      <c r="A615" s="26" t="s">
        <v>1406</v>
      </c>
      <c r="B615" s="26" t="s">
        <v>1407</v>
      </c>
      <c r="C615" s="140" t="s">
        <v>291</v>
      </c>
      <c r="D615" s="26" t="s">
        <v>292</v>
      </c>
      <c r="E615" s="26" t="s">
        <v>2122</v>
      </c>
      <c r="F615" s="20"/>
      <c r="G615" s="14"/>
    </row>
    <row r="616" spans="1:7" x14ac:dyDescent="0.25">
      <c r="A616" s="26" t="s">
        <v>1408</v>
      </c>
      <c r="B616" s="26" t="s">
        <v>1409</v>
      </c>
      <c r="C616" s="140" t="s">
        <v>312</v>
      </c>
      <c r="D616" s="26" t="s">
        <v>313</v>
      </c>
      <c r="E616" s="26" t="s">
        <v>119</v>
      </c>
      <c r="F616" s="20"/>
      <c r="G616" s="14"/>
    </row>
    <row r="617" spans="1:7" x14ac:dyDescent="0.25">
      <c r="A617" s="26" t="s">
        <v>1410</v>
      </c>
      <c r="B617" s="26" t="s">
        <v>1411</v>
      </c>
      <c r="C617" s="140" t="s">
        <v>255</v>
      </c>
      <c r="D617" s="26" t="s">
        <v>256</v>
      </c>
      <c r="E617" s="26" t="s">
        <v>2123</v>
      </c>
      <c r="F617" s="20"/>
      <c r="G617" s="14"/>
    </row>
    <row r="618" spans="1:7" x14ac:dyDescent="0.25">
      <c r="A618" s="26" t="s">
        <v>1412</v>
      </c>
      <c r="B618" s="26" t="s">
        <v>1413</v>
      </c>
      <c r="C618" s="140" t="s">
        <v>132</v>
      </c>
      <c r="D618" s="26" t="s">
        <v>133</v>
      </c>
      <c r="E618" s="26" t="s">
        <v>119</v>
      </c>
      <c r="F618" s="20"/>
      <c r="G618" s="14"/>
    </row>
    <row r="619" spans="1:7" x14ac:dyDescent="0.25">
      <c r="A619" s="26" t="s">
        <v>1414</v>
      </c>
      <c r="B619" s="26" t="s">
        <v>1415</v>
      </c>
      <c r="C619" s="140" t="s">
        <v>466</v>
      </c>
      <c r="D619" s="26" t="s">
        <v>467</v>
      </c>
      <c r="E619" s="26" t="s">
        <v>119</v>
      </c>
      <c r="F619" s="20"/>
      <c r="G619" s="14"/>
    </row>
    <row r="620" spans="1:7" x14ac:dyDescent="0.25">
      <c r="A620" s="26" t="s">
        <v>1416</v>
      </c>
      <c r="B620" s="26" t="s">
        <v>1417</v>
      </c>
      <c r="C620" s="140" t="s">
        <v>174</v>
      </c>
      <c r="D620" s="26" t="s">
        <v>175</v>
      </c>
      <c r="E620" s="26" t="s">
        <v>119</v>
      </c>
      <c r="F620" s="20"/>
      <c r="G620" s="14"/>
    </row>
    <row r="621" spans="1:7" x14ac:dyDescent="0.25">
      <c r="A621" s="26" t="s">
        <v>1418</v>
      </c>
      <c r="B621" s="26" t="s">
        <v>1419</v>
      </c>
      <c r="C621" s="140" t="s">
        <v>206</v>
      </c>
      <c r="D621" s="26" t="s">
        <v>207</v>
      </c>
      <c r="E621" s="26" t="s">
        <v>119</v>
      </c>
      <c r="F621" s="20"/>
      <c r="G621" s="14"/>
    </row>
    <row r="622" spans="1:7" x14ac:dyDescent="0.25">
      <c r="A622" s="26" t="s">
        <v>1420</v>
      </c>
      <c r="B622" s="26" t="s">
        <v>1421</v>
      </c>
      <c r="C622" s="140" t="s">
        <v>121</v>
      </c>
      <c r="D622" s="26" t="s">
        <v>122</v>
      </c>
      <c r="E622" s="26" t="s">
        <v>2124</v>
      </c>
      <c r="F622" s="20"/>
      <c r="G622" s="14"/>
    </row>
    <row r="623" spans="1:7" x14ac:dyDescent="0.25">
      <c r="A623" s="26" t="s">
        <v>1422</v>
      </c>
      <c r="B623" s="26" t="s">
        <v>1423</v>
      </c>
      <c r="C623" s="140" t="s">
        <v>164</v>
      </c>
      <c r="D623" s="26" t="s">
        <v>1424</v>
      </c>
      <c r="E623" s="26" t="s">
        <v>2125</v>
      </c>
      <c r="F623" s="20"/>
      <c r="G623" s="14"/>
    </row>
    <row r="624" spans="1:7" x14ac:dyDescent="0.25">
      <c r="A624" s="26" t="s">
        <v>1425</v>
      </c>
      <c r="B624" s="26" t="s">
        <v>1426</v>
      </c>
      <c r="C624" s="140" t="s">
        <v>255</v>
      </c>
      <c r="D624" s="26" t="s">
        <v>256</v>
      </c>
      <c r="E624" s="26" t="s">
        <v>2126</v>
      </c>
      <c r="F624" s="20"/>
      <c r="G624" s="14"/>
    </row>
    <row r="625" spans="1:7" x14ac:dyDescent="0.25">
      <c r="A625" s="26" t="s">
        <v>106</v>
      </c>
      <c r="B625" s="26" t="s">
        <v>61</v>
      </c>
      <c r="C625" s="140" t="s">
        <v>312</v>
      </c>
      <c r="D625" s="26" t="s">
        <v>313</v>
      </c>
      <c r="E625" s="26" t="s">
        <v>1748</v>
      </c>
      <c r="F625" s="20"/>
      <c r="G625" s="14"/>
    </row>
    <row r="626" spans="1:7" x14ac:dyDescent="0.25">
      <c r="A626" s="26" t="s">
        <v>1427</v>
      </c>
      <c r="B626" s="26" t="s">
        <v>1428</v>
      </c>
      <c r="C626" s="140" t="s">
        <v>184</v>
      </c>
      <c r="D626" s="26" t="s">
        <v>185</v>
      </c>
      <c r="E626" s="26" t="s">
        <v>2127</v>
      </c>
      <c r="F626" s="20"/>
      <c r="G626" s="14"/>
    </row>
    <row r="627" spans="1:7" x14ac:dyDescent="0.25">
      <c r="A627" s="26" t="s">
        <v>1429</v>
      </c>
      <c r="B627" s="26" t="s">
        <v>1430</v>
      </c>
      <c r="C627" s="140" t="s">
        <v>237</v>
      </c>
      <c r="D627" s="26" t="s">
        <v>238</v>
      </c>
      <c r="E627" s="26" t="s">
        <v>119</v>
      </c>
      <c r="F627" s="20"/>
      <c r="G627" s="14"/>
    </row>
    <row r="628" spans="1:7" x14ac:dyDescent="0.25">
      <c r="A628" s="26" t="s">
        <v>1431</v>
      </c>
      <c r="B628" s="26" t="s">
        <v>1432</v>
      </c>
      <c r="C628" s="140" t="s">
        <v>184</v>
      </c>
      <c r="D628" s="26" t="s">
        <v>185</v>
      </c>
      <c r="E628" s="26" t="s">
        <v>2128</v>
      </c>
      <c r="F628" s="20"/>
      <c r="G628" s="14"/>
    </row>
    <row r="629" spans="1:7" x14ac:dyDescent="0.25">
      <c r="A629" s="26" t="s">
        <v>1433</v>
      </c>
      <c r="B629" s="26" t="s">
        <v>1434</v>
      </c>
      <c r="C629" s="140" t="s">
        <v>151</v>
      </c>
      <c r="D629" s="26" t="s">
        <v>152</v>
      </c>
      <c r="E629" s="26" t="s">
        <v>119</v>
      </c>
      <c r="F629" s="20"/>
      <c r="G629" s="14"/>
    </row>
    <row r="630" spans="1:7" x14ac:dyDescent="0.25">
      <c r="A630" s="26" t="s">
        <v>1435</v>
      </c>
      <c r="B630" s="26" t="s">
        <v>1436</v>
      </c>
      <c r="C630" s="140" t="s">
        <v>379</v>
      </c>
      <c r="D630" s="26" t="s">
        <v>380</v>
      </c>
      <c r="E630" s="26" t="s">
        <v>119</v>
      </c>
      <c r="F630" s="20"/>
      <c r="G630" s="14"/>
    </row>
    <row r="631" spans="1:7" x14ac:dyDescent="0.25">
      <c r="A631" s="26" t="s">
        <v>1437</v>
      </c>
      <c r="B631" s="26" t="s">
        <v>1438</v>
      </c>
      <c r="C631" s="140" t="s">
        <v>767</v>
      </c>
      <c r="D631" s="26" t="s">
        <v>768</v>
      </c>
      <c r="E631" s="26" t="s">
        <v>119</v>
      </c>
      <c r="F631" s="20"/>
      <c r="G631" s="14"/>
    </row>
    <row r="632" spans="1:7" x14ac:dyDescent="0.25">
      <c r="A632" s="26" t="s">
        <v>1439</v>
      </c>
      <c r="B632" s="26" t="s">
        <v>1440</v>
      </c>
      <c r="C632" s="140" t="s">
        <v>963</v>
      </c>
      <c r="D632" s="26" t="s">
        <v>964</v>
      </c>
      <c r="E632" s="26" t="s">
        <v>2129</v>
      </c>
      <c r="F632" s="20"/>
      <c r="G632" s="14"/>
    </row>
    <row r="633" spans="1:7" x14ac:dyDescent="0.25">
      <c r="A633" s="26" t="s">
        <v>1441</v>
      </c>
      <c r="B633" s="26" t="s">
        <v>1442</v>
      </c>
      <c r="C633" s="140" t="s">
        <v>212</v>
      </c>
      <c r="D633" s="26" t="s">
        <v>213</v>
      </c>
      <c r="E633" s="26" t="s">
        <v>2130</v>
      </c>
      <c r="F633" s="20"/>
      <c r="G633" s="14"/>
    </row>
    <row r="634" spans="1:7" x14ac:dyDescent="0.25">
      <c r="A634" s="26" t="s">
        <v>1443</v>
      </c>
      <c r="B634" s="26" t="s">
        <v>1444</v>
      </c>
      <c r="C634" s="140" t="s">
        <v>193</v>
      </c>
      <c r="D634" s="26" t="s">
        <v>194</v>
      </c>
      <c r="E634" s="26" t="s">
        <v>119</v>
      </c>
      <c r="F634" s="20"/>
      <c r="G634" s="14"/>
    </row>
    <row r="635" spans="1:7" x14ac:dyDescent="0.25">
      <c r="A635" s="26" t="s">
        <v>1445</v>
      </c>
      <c r="B635" s="26" t="s">
        <v>1446</v>
      </c>
      <c r="C635" s="140" t="s">
        <v>135</v>
      </c>
      <c r="D635" s="26" t="s">
        <v>136</v>
      </c>
      <c r="E635" s="26" t="s">
        <v>2131</v>
      </c>
      <c r="F635" s="20"/>
      <c r="G635" s="14"/>
    </row>
    <row r="636" spans="1:7" x14ac:dyDescent="0.25">
      <c r="A636" s="26" t="s">
        <v>1447</v>
      </c>
      <c r="B636" s="26" t="s">
        <v>1448</v>
      </c>
      <c r="C636" s="17" t="s">
        <v>158</v>
      </c>
      <c r="D636" s="26" t="s">
        <v>328</v>
      </c>
      <c r="E636" s="26" t="s">
        <v>119</v>
      </c>
      <c r="F636" s="20"/>
      <c r="G636" s="14"/>
    </row>
    <row r="637" spans="1:7" x14ac:dyDescent="0.25">
      <c r="A637" s="26" t="s">
        <v>1449</v>
      </c>
      <c r="B637" s="26" t="s">
        <v>1450</v>
      </c>
      <c r="C637" s="140" t="s">
        <v>449</v>
      </c>
      <c r="D637" s="26" t="s">
        <v>450</v>
      </c>
      <c r="E637" s="26" t="s">
        <v>119</v>
      </c>
      <c r="F637" s="20"/>
      <c r="G637" s="14"/>
    </row>
    <row r="638" spans="1:7" x14ac:dyDescent="0.25">
      <c r="A638" s="26" t="s">
        <v>1451</v>
      </c>
      <c r="B638" s="26" t="s">
        <v>1452</v>
      </c>
      <c r="C638" s="140" t="s">
        <v>174</v>
      </c>
      <c r="D638" s="26" t="s">
        <v>175</v>
      </c>
      <c r="E638" s="26" t="s">
        <v>119</v>
      </c>
      <c r="F638" s="20"/>
      <c r="G638" s="14"/>
    </row>
    <row r="639" spans="1:7" x14ac:dyDescent="0.25">
      <c r="A639" s="26" t="s">
        <v>1453</v>
      </c>
      <c r="B639" s="26" t="s">
        <v>1454</v>
      </c>
      <c r="C639" s="140" t="s">
        <v>121</v>
      </c>
      <c r="D639" s="26" t="s">
        <v>1455</v>
      </c>
      <c r="E639" s="26" t="s">
        <v>2132</v>
      </c>
      <c r="F639" s="20"/>
      <c r="G639" s="14"/>
    </row>
    <row r="640" spans="1:7" x14ac:dyDescent="0.25">
      <c r="A640" s="26" t="s">
        <v>1456</v>
      </c>
      <c r="B640" s="26" t="s">
        <v>1457</v>
      </c>
      <c r="C640" s="140" t="s">
        <v>1136</v>
      </c>
      <c r="D640" s="26" t="s">
        <v>167</v>
      </c>
      <c r="E640" s="26" t="s">
        <v>2133</v>
      </c>
      <c r="F640" s="20"/>
      <c r="G640" s="14"/>
    </row>
    <row r="641" spans="1:7" x14ac:dyDescent="0.25">
      <c r="A641" s="26" t="s">
        <v>1458</v>
      </c>
      <c r="B641" s="26" t="s">
        <v>1459</v>
      </c>
      <c r="C641" s="140" t="s">
        <v>449</v>
      </c>
      <c r="D641" s="26" t="s">
        <v>450</v>
      </c>
      <c r="E641" s="26" t="s">
        <v>119</v>
      </c>
      <c r="F641" s="20"/>
      <c r="G641" s="14"/>
    </row>
    <row r="642" spans="1:7" x14ac:dyDescent="0.25">
      <c r="A642" s="26" t="s">
        <v>1460</v>
      </c>
      <c r="B642" s="26" t="s">
        <v>1461</v>
      </c>
      <c r="C642" s="140" t="s">
        <v>145</v>
      </c>
      <c r="D642" s="26" t="s">
        <v>119</v>
      </c>
      <c r="E642" s="26" t="s">
        <v>2134</v>
      </c>
      <c r="F642" s="20"/>
      <c r="G642" s="14"/>
    </row>
    <row r="643" spans="1:7" x14ac:dyDescent="0.25">
      <c r="A643" s="26" t="s">
        <v>1462</v>
      </c>
      <c r="B643" s="26" t="s">
        <v>1463</v>
      </c>
      <c r="C643" s="140" t="s">
        <v>227</v>
      </c>
      <c r="D643" s="26" t="s">
        <v>228</v>
      </c>
      <c r="E643" s="26" t="s">
        <v>2135</v>
      </c>
      <c r="F643" s="20"/>
      <c r="G643" s="14"/>
    </row>
    <row r="644" spans="1:7" x14ac:dyDescent="0.25">
      <c r="A644" s="26" t="s">
        <v>1464</v>
      </c>
      <c r="B644" s="26" t="s">
        <v>1465</v>
      </c>
      <c r="C644" s="140" t="s">
        <v>1466</v>
      </c>
      <c r="D644" s="26" t="s">
        <v>450</v>
      </c>
      <c r="E644" s="26" t="s">
        <v>119</v>
      </c>
      <c r="F644" s="20"/>
      <c r="G644" s="14"/>
    </row>
    <row r="645" spans="1:7" x14ac:dyDescent="0.25">
      <c r="A645" s="26" t="s">
        <v>1467</v>
      </c>
      <c r="B645" s="26" t="s">
        <v>1468</v>
      </c>
      <c r="C645" s="140" t="s">
        <v>184</v>
      </c>
      <c r="D645" s="26" t="s">
        <v>185</v>
      </c>
      <c r="E645" s="26" t="s">
        <v>119</v>
      </c>
      <c r="F645" s="20"/>
      <c r="G645" s="14"/>
    </row>
    <row r="646" spans="1:7" x14ac:dyDescent="0.25">
      <c r="A646" s="26" t="s">
        <v>1469</v>
      </c>
      <c r="B646" s="26" t="s">
        <v>1470</v>
      </c>
      <c r="C646" s="17" t="s">
        <v>158</v>
      </c>
      <c r="D646" s="26" t="s">
        <v>328</v>
      </c>
      <c r="E646" s="26" t="s">
        <v>2136</v>
      </c>
      <c r="F646" s="20"/>
      <c r="G646" s="14"/>
    </row>
    <row r="647" spans="1:7" x14ac:dyDescent="0.25">
      <c r="A647" s="26" t="s">
        <v>1471</v>
      </c>
      <c r="B647" s="26" t="s">
        <v>1472</v>
      </c>
      <c r="C647" s="140" t="s">
        <v>379</v>
      </c>
      <c r="D647" s="26" t="s">
        <v>380</v>
      </c>
      <c r="E647" s="26" t="s">
        <v>119</v>
      </c>
      <c r="F647" s="20"/>
      <c r="G647" s="14"/>
    </row>
    <row r="648" spans="1:7" x14ac:dyDescent="0.25">
      <c r="A648" s="26" t="s">
        <v>1473</v>
      </c>
      <c r="B648" s="26" t="s">
        <v>1474</v>
      </c>
      <c r="C648" s="140" t="s">
        <v>219</v>
      </c>
      <c r="D648" s="26" t="s">
        <v>127</v>
      </c>
      <c r="E648" s="26" t="s">
        <v>2137</v>
      </c>
      <c r="F648" s="20"/>
      <c r="G648" s="14"/>
    </row>
    <row r="649" spans="1:7" x14ac:dyDescent="0.25">
      <c r="A649" s="26" t="s">
        <v>1475</v>
      </c>
      <c r="B649" s="26" t="s">
        <v>1476</v>
      </c>
      <c r="C649" s="140" t="s">
        <v>445</v>
      </c>
      <c r="D649" s="26" t="s">
        <v>446</v>
      </c>
      <c r="E649" s="26" t="s">
        <v>119</v>
      </c>
      <c r="F649" s="20"/>
      <c r="G649" s="14"/>
    </row>
    <row r="650" spans="1:7" x14ac:dyDescent="0.25">
      <c r="A650" s="26" t="s">
        <v>1477</v>
      </c>
      <c r="B650" s="26" t="s">
        <v>1478</v>
      </c>
      <c r="C650" s="140" t="s">
        <v>138</v>
      </c>
      <c r="D650" s="26" t="s">
        <v>139</v>
      </c>
      <c r="E650" s="26" t="s">
        <v>119</v>
      </c>
      <c r="F650" s="20"/>
      <c r="G650" s="14"/>
    </row>
    <row r="651" spans="1:7" x14ac:dyDescent="0.25">
      <c r="A651" s="26" t="s">
        <v>1479</v>
      </c>
      <c r="B651" s="26" t="s">
        <v>1480</v>
      </c>
      <c r="C651" s="140" t="s">
        <v>132</v>
      </c>
      <c r="D651" s="26" t="s">
        <v>133</v>
      </c>
      <c r="E651" s="26" t="s">
        <v>119</v>
      </c>
      <c r="F651" s="20"/>
      <c r="G651" s="14"/>
    </row>
    <row r="652" spans="1:7" x14ac:dyDescent="0.25">
      <c r="A652" s="26" t="s">
        <v>1481</v>
      </c>
      <c r="B652" s="26" t="s">
        <v>1482</v>
      </c>
      <c r="C652" s="140" t="s">
        <v>1483</v>
      </c>
      <c r="D652" s="26" t="s">
        <v>1484</v>
      </c>
      <c r="E652" s="26" t="s">
        <v>119</v>
      </c>
      <c r="F652" s="20"/>
      <c r="G652" s="14"/>
    </row>
    <row r="653" spans="1:7" x14ac:dyDescent="0.25">
      <c r="A653" s="26" t="s">
        <v>1485</v>
      </c>
      <c r="B653" s="26" t="s">
        <v>1486</v>
      </c>
      <c r="C653" s="140" t="s">
        <v>142</v>
      </c>
      <c r="D653" s="26" t="s">
        <v>143</v>
      </c>
      <c r="E653" s="26" t="s">
        <v>2138</v>
      </c>
      <c r="F653" s="20"/>
      <c r="G653" s="14"/>
    </row>
    <row r="654" spans="1:7" x14ac:dyDescent="0.25">
      <c r="A654" s="26" t="s">
        <v>1487</v>
      </c>
      <c r="B654" s="26" t="s">
        <v>1488</v>
      </c>
      <c r="C654" s="140" t="s">
        <v>212</v>
      </c>
      <c r="D654" s="26" t="s">
        <v>213</v>
      </c>
      <c r="E654" s="26" t="s">
        <v>119</v>
      </c>
      <c r="F654" s="20"/>
      <c r="G654" s="14"/>
    </row>
    <row r="655" spans="1:7" x14ac:dyDescent="0.25">
      <c r="A655" s="26" t="s">
        <v>1489</v>
      </c>
      <c r="B655" s="26" t="s">
        <v>1490</v>
      </c>
      <c r="C655" s="140" t="s">
        <v>291</v>
      </c>
      <c r="D655" s="26" t="s">
        <v>292</v>
      </c>
      <c r="E655" s="26" t="s">
        <v>2139</v>
      </c>
      <c r="F655" s="20"/>
      <c r="G655" s="14"/>
    </row>
    <row r="656" spans="1:7" x14ac:dyDescent="0.25">
      <c r="A656" s="26" t="s">
        <v>1491</v>
      </c>
      <c r="B656" s="26" t="s">
        <v>1492</v>
      </c>
      <c r="C656" s="140" t="s">
        <v>180</v>
      </c>
      <c r="D656" s="26" t="s">
        <v>181</v>
      </c>
      <c r="E656" s="26" t="s">
        <v>119</v>
      </c>
      <c r="F656" s="20"/>
      <c r="G656" s="14"/>
    </row>
    <row r="657" spans="1:7" x14ac:dyDescent="0.25">
      <c r="A657" s="26" t="s">
        <v>1493</v>
      </c>
      <c r="B657" s="26" t="s">
        <v>1494</v>
      </c>
      <c r="C657" s="140" t="s">
        <v>587</v>
      </c>
      <c r="D657" s="26" t="s">
        <v>588</v>
      </c>
      <c r="E657" s="26" t="s">
        <v>2140</v>
      </c>
      <c r="F657" s="20"/>
      <c r="G657" s="14"/>
    </row>
    <row r="658" spans="1:7" x14ac:dyDescent="0.25">
      <c r="A658" s="26" t="s">
        <v>1495</v>
      </c>
      <c r="B658" s="26" t="s">
        <v>1496</v>
      </c>
      <c r="C658" s="140" t="s">
        <v>309</v>
      </c>
      <c r="D658" s="26" t="s">
        <v>187</v>
      </c>
      <c r="E658" s="26" t="s">
        <v>2141</v>
      </c>
      <c r="F658" s="20"/>
      <c r="G658" s="14"/>
    </row>
    <row r="659" spans="1:7" x14ac:dyDescent="0.25">
      <c r="A659" s="26" t="s">
        <v>1497</v>
      </c>
      <c r="B659" s="26" t="s">
        <v>1498</v>
      </c>
      <c r="C659" s="140" t="s">
        <v>299</v>
      </c>
      <c r="D659" s="26" t="s">
        <v>300</v>
      </c>
      <c r="E659" s="26" t="s">
        <v>119</v>
      </c>
      <c r="F659" s="20"/>
      <c r="G659" s="14"/>
    </row>
    <row r="660" spans="1:7" x14ac:dyDescent="0.25">
      <c r="A660" s="26" t="s">
        <v>1499</v>
      </c>
      <c r="B660" s="26" t="s">
        <v>1500</v>
      </c>
      <c r="C660" s="140" t="s">
        <v>1501</v>
      </c>
      <c r="D660" s="26" t="s">
        <v>1502</v>
      </c>
      <c r="E660" s="26" t="s">
        <v>119</v>
      </c>
      <c r="F660" s="20"/>
      <c r="G660" s="14"/>
    </row>
    <row r="661" spans="1:7" x14ac:dyDescent="0.25">
      <c r="A661" s="26" t="s">
        <v>1503</v>
      </c>
      <c r="B661" s="26" t="s">
        <v>1504</v>
      </c>
      <c r="C661" s="140" t="s">
        <v>142</v>
      </c>
      <c r="D661" s="26" t="s">
        <v>143</v>
      </c>
      <c r="E661" s="26" t="s">
        <v>2142</v>
      </c>
      <c r="F661" s="20"/>
      <c r="G661" s="14"/>
    </row>
    <row r="662" spans="1:7" x14ac:dyDescent="0.25">
      <c r="A662" s="26" t="s">
        <v>1505</v>
      </c>
      <c r="B662" s="26" t="s">
        <v>1506</v>
      </c>
      <c r="C662" s="140" t="s">
        <v>212</v>
      </c>
      <c r="D662" s="26" t="s">
        <v>213</v>
      </c>
      <c r="E662" s="26" t="s">
        <v>2143</v>
      </c>
      <c r="F662" s="20"/>
      <c r="G662" s="14"/>
    </row>
    <row r="663" spans="1:7" x14ac:dyDescent="0.25">
      <c r="A663" s="26" t="s">
        <v>1507</v>
      </c>
      <c r="B663" s="26" t="s">
        <v>1508</v>
      </c>
      <c r="C663" s="17" t="s">
        <v>607</v>
      </c>
      <c r="D663" s="26" t="s">
        <v>747</v>
      </c>
      <c r="E663" s="26" t="s">
        <v>119</v>
      </c>
      <c r="F663" s="20"/>
      <c r="G663" s="14"/>
    </row>
    <row r="664" spans="1:7" x14ac:dyDescent="0.25">
      <c r="A664" s="26" t="s">
        <v>1509</v>
      </c>
      <c r="B664" s="26" t="s">
        <v>1510</v>
      </c>
      <c r="C664" s="140" t="s">
        <v>706</v>
      </c>
      <c r="D664" s="26" t="s">
        <v>707</v>
      </c>
      <c r="E664" s="26" t="s">
        <v>2144</v>
      </c>
      <c r="F664" s="20"/>
      <c r="G664" s="14"/>
    </row>
    <row r="665" spans="1:7" x14ac:dyDescent="0.25">
      <c r="A665" s="26" t="s">
        <v>1511</v>
      </c>
      <c r="B665" s="26" t="s">
        <v>1512</v>
      </c>
      <c r="C665" s="140" t="s">
        <v>309</v>
      </c>
      <c r="D665" s="26" t="s">
        <v>187</v>
      </c>
      <c r="E665" s="26" t="s">
        <v>119</v>
      </c>
      <c r="F665" s="20"/>
      <c r="G665" s="14"/>
    </row>
    <row r="666" spans="1:7" x14ac:dyDescent="0.25">
      <c r="A666" s="26" t="s">
        <v>1513</v>
      </c>
      <c r="B666" s="26" t="s">
        <v>1514</v>
      </c>
      <c r="C666" s="140" t="s">
        <v>466</v>
      </c>
      <c r="D666" s="26" t="s">
        <v>467</v>
      </c>
      <c r="E666" s="26" t="s">
        <v>2145</v>
      </c>
      <c r="F666" s="20"/>
      <c r="G666" s="14"/>
    </row>
    <row r="667" spans="1:7" x14ac:dyDescent="0.25">
      <c r="A667" s="26" t="s">
        <v>107</v>
      </c>
      <c r="B667" s="26" t="s">
        <v>62</v>
      </c>
      <c r="C667" s="140" t="s">
        <v>212</v>
      </c>
      <c r="D667" s="26" t="s">
        <v>213</v>
      </c>
      <c r="E667" s="26" t="s">
        <v>1749</v>
      </c>
      <c r="F667" s="20"/>
      <c r="G667" s="14"/>
    </row>
    <row r="668" spans="1:7" x14ac:dyDescent="0.25">
      <c r="A668" s="26" t="s">
        <v>1515</v>
      </c>
      <c r="B668" s="26" t="s">
        <v>1516</v>
      </c>
      <c r="C668" s="140" t="s">
        <v>121</v>
      </c>
      <c r="D668" s="26" t="s">
        <v>760</v>
      </c>
      <c r="E668" s="26" t="s">
        <v>2146</v>
      </c>
      <c r="F668" s="20"/>
      <c r="G668" s="14"/>
    </row>
    <row r="669" spans="1:7" x14ac:dyDescent="0.25">
      <c r="A669" s="26" t="s">
        <v>1517</v>
      </c>
      <c r="B669" s="26" t="s">
        <v>1518</v>
      </c>
      <c r="C669" s="140" t="s">
        <v>219</v>
      </c>
      <c r="D669" s="26" t="s">
        <v>127</v>
      </c>
      <c r="E669" s="26" t="s">
        <v>2147</v>
      </c>
      <c r="F669" s="20"/>
      <c r="G669" s="14"/>
    </row>
    <row r="670" spans="1:7" x14ac:dyDescent="0.25">
      <c r="A670" s="26" t="s">
        <v>1519</v>
      </c>
      <c r="B670" s="26" t="s">
        <v>1520</v>
      </c>
      <c r="C670" s="140" t="s">
        <v>121</v>
      </c>
      <c r="D670" s="26" t="s">
        <v>122</v>
      </c>
      <c r="E670" s="26" t="s">
        <v>2148</v>
      </c>
      <c r="F670" s="20"/>
      <c r="G670" s="14"/>
    </row>
    <row r="671" spans="1:7" x14ac:dyDescent="0.25">
      <c r="A671" s="26" t="s">
        <v>1521</v>
      </c>
      <c r="B671" s="26" t="s">
        <v>1522</v>
      </c>
      <c r="C671" s="140" t="s">
        <v>224</v>
      </c>
      <c r="D671" s="26" t="s">
        <v>225</v>
      </c>
      <c r="E671" s="26" t="s">
        <v>2149</v>
      </c>
      <c r="F671" s="20"/>
      <c r="G671" s="14"/>
    </row>
    <row r="672" spans="1:7" x14ac:dyDescent="0.25">
      <c r="A672" s="26" t="s">
        <v>1523</v>
      </c>
      <c r="B672" s="26" t="s">
        <v>1524</v>
      </c>
      <c r="C672" s="140" t="s">
        <v>224</v>
      </c>
      <c r="D672" s="26" t="s">
        <v>225</v>
      </c>
      <c r="E672" s="26" t="s">
        <v>2150</v>
      </c>
      <c r="F672" s="20"/>
      <c r="G672" s="14"/>
    </row>
    <row r="673" spans="1:7" x14ac:dyDescent="0.25">
      <c r="A673" s="26" t="s">
        <v>1525</v>
      </c>
      <c r="B673" s="26" t="s">
        <v>1526</v>
      </c>
      <c r="C673" s="140" t="s">
        <v>884</v>
      </c>
      <c r="D673" s="30" t="s">
        <v>3186</v>
      </c>
      <c r="E673" s="26" t="s">
        <v>2151</v>
      </c>
      <c r="F673" s="20"/>
      <c r="G673" s="14"/>
    </row>
    <row r="674" spans="1:7" x14ac:dyDescent="0.25">
      <c r="A674" s="26" t="s">
        <v>1527</v>
      </c>
      <c r="B674" s="26" t="s">
        <v>1528</v>
      </c>
      <c r="C674" s="140" t="s">
        <v>299</v>
      </c>
      <c r="D674" s="26" t="s">
        <v>300</v>
      </c>
      <c r="E674" s="26" t="s">
        <v>119</v>
      </c>
      <c r="F674" s="20"/>
      <c r="G674" s="14"/>
    </row>
    <row r="675" spans="1:7" x14ac:dyDescent="0.25">
      <c r="A675" s="26" t="s">
        <v>1529</v>
      </c>
      <c r="B675" s="26" t="s">
        <v>1530</v>
      </c>
      <c r="C675" s="140" t="s">
        <v>587</v>
      </c>
      <c r="D675" s="26" t="s">
        <v>461</v>
      </c>
      <c r="E675" s="26" t="s">
        <v>2152</v>
      </c>
      <c r="F675" s="20"/>
      <c r="G675" s="14"/>
    </row>
    <row r="676" spans="1:7" x14ac:dyDescent="0.25">
      <c r="A676" s="26" t="s">
        <v>1531</v>
      </c>
      <c r="B676" s="26" t="s">
        <v>1532</v>
      </c>
      <c r="C676" s="140" t="s">
        <v>607</v>
      </c>
      <c r="D676" s="26" t="s">
        <v>608</v>
      </c>
      <c r="E676" s="26" t="s">
        <v>2153</v>
      </c>
      <c r="F676" s="20"/>
      <c r="G676" s="14"/>
    </row>
    <row r="677" spans="1:7" x14ac:dyDescent="0.25">
      <c r="A677" s="26" t="s">
        <v>1533</v>
      </c>
      <c r="B677" s="26" t="s">
        <v>1534</v>
      </c>
      <c r="C677" s="140" t="s">
        <v>132</v>
      </c>
      <c r="D677" s="26" t="s">
        <v>133</v>
      </c>
      <c r="E677" s="26" t="s">
        <v>119</v>
      </c>
      <c r="F677" s="20"/>
      <c r="G677" s="14"/>
    </row>
    <row r="678" spans="1:7" x14ac:dyDescent="0.25">
      <c r="A678" s="26" t="s">
        <v>1535</v>
      </c>
      <c r="B678" s="26" t="s">
        <v>1536</v>
      </c>
      <c r="C678" s="140" t="s">
        <v>379</v>
      </c>
      <c r="D678" s="26" t="s">
        <v>380</v>
      </c>
      <c r="E678" s="26" t="s">
        <v>2154</v>
      </c>
      <c r="F678" s="20"/>
      <c r="G678" s="14"/>
    </row>
    <row r="679" spans="1:7" x14ac:dyDescent="0.25">
      <c r="A679" s="26" t="s">
        <v>3527</v>
      </c>
      <c r="B679" s="26">
        <v>62701</v>
      </c>
      <c r="C679" s="140" t="s">
        <v>219</v>
      </c>
      <c r="D679" s="26" t="s">
        <v>127</v>
      </c>
      <c r="E679" s="171" t="s">
        <v>3528</v>
      </c>
      <c r="F679" s="20"/>
      <c r="G679" s="14"/>
    </row>
    <row r="680" spans="1:7" x14ac:dyDescent="0.25">
      <c r="A680" s="26" t="s">
        <v>1537</v>
      </c>
      <c r="B680" s="26" t="s">
        <v>1538</v>
      </c>
      <c r="C680" s="140" t="s">
        <v>255</v>
      </c>
      <c r="D680" s="26" t="s">
        <v>256</v>
      </c>
      <c r="E680" s="26" t="s">
        <v>119</v>
      </c>
      <c r="F680" s="20"/>
      <c r="G680" s="14"/>
    </row>
    <row r="681" spans="1:7" x14ac:dyDescent="0.25">
      <c r="A681" s="26" t="s">
        <v>1539</v>
      </c>
      <c r="B681" s="26" t="s">
        <v>1540</v>
      </c>
      <c r="C681" s="140" t="s">
        <v>174</v>
      </c>
      <c r="D681" s="26" t="s">
        <v>175</v>
      </c>
      <c r="E681" s="26" t="s">
        <v>119</v>
      </c>
      <c r="F681" s="20"/>
      <c r="G681" s="14"/>
    </row>
    <row r="682" spans="1:7" x14ac:dyDescent="0.25">
      <c r="A682" s="26" t="s">
        <v>1541</v>
      </c>
      <c r="B682" s="26" t="s">
        <v>1542</v>
      </c>
      <c r="C682" s="140" t="s">
        <v>887</v>
      </c>
      <c r="D682" s="26" t="s">
        <v>816</v>
      </c>
      <c r="E682" s="26" t="s">
        <v>119</v>
      </c>
      <c r="F682" s="20"/>
      <c r="G682" s="14"/>
    </row>
    <row r="683" spans="1:7" x14ac:dyDescent="0.25">
      <c r="A683" s="26" t="s">
        <v>1543</v>
      </c>
      <c r="B683" s="26" t="s">
        <v>1544</v>
      </c>
      <c r="C683" s="140" t="s">
        <v>219</v>
      </c>
      <c r="D683" s="26" t="s">
        <v>127</v>
      </c>
      <c r="E683" s="26" t="s">
        <v>2155</v>
      </c>
      <c r="F683" s="20"/>
      <c r="G683" s="14"/>
    </row>
    <row r="684" spans="1:7" x14ac:dyDescent="0.25">
      <c r="A684" s="26" t="s">
        <v>1545</v>
      </c>
      <c r="B684" s="26" t="s">
        <v>1546</v>
      </c>
      <c r="C684" s="140" t="s">
        <v>269</v>
      </c>
      <c r="D684" s="26" t="s">
        <v>270</v>
      </c>
      <c r="E684" s="26" t="s">
        <v>2156</v>
      </c>
      <c r="F684" s="20"/>
      <c r="G684" s="14"/>
    </row>
    <row r="685" spans="1:7" x14ac:dyDescent="0.25">
      <c r="A685" s="26" t="s">
        <v>1547</v>
      </c>
      <c r="B685" s="26" t="s">
        <v>1548</v>
      </c>
      <c r="C685" s="17" t="s">
        <v>158</v>
      </c>
      <c r="D685" s="26" t="s">
        <v>1549</v>
      </c>
      <c r="E685" s="26" t="s">
        <v>2157</v>
      </c>
      <c r="F685" s="20"/>
      <c r="G685" s="14"/>
    </row>
    <row r="686" spans="1:7" x14ac:dyDescent="0.25">
      <c r="A686" s="26" t="s">
        <v>108</v>
      </c>
      <c r="B686" s="26" t="s">
        <v>63</v>
      </c>
      <c r="C686" s="140" t="s">
        <v>231</v>
      </c>
      <c r="D686" s="26" t="s">
        <v>232</v>
      </c>
      <c r="E686" s="26" t="s">
        <v>1750</v>
      </c>
      <c r="F686" s="20"/>
      <c r="G686" s="14"/>
    </row>
    <row r="687" spans="1:7" x14ac:dyDescent="0.25">
      <c r="A687" s="26" t="s">
        <v>1550</v>
      </c>
      <c r="B687" s="26" t="s">
        <v>1551</v>
      </c>
      <c r="C687" s="140" t="s">
        <v>887</v>
      </c>
      <c r="D687" s="26" t="s">
        <v>816</v>
      </c>
      <c r="E687" s="26" t="s">
        <v>119</v>
      </c>
      <c r="F687" s="20"/>
      <c r="G687" s="14"/>
    </row>
    <row r="688" spans="1:7" x14ac:dyDescent="0.25">
      <c r="A688" s="26" t="s">
        <v>1552</v>
      </c>
      <c r="B688" s="26" t="s">
        <v>1553</v>
      </c>
      <c r="C688" s="140" t="s">
        <v>154</v>
      </c>
      <c r="D688" s="26" t="s">
        <v>155</v>
      </c>
      <c r="E688" s="26" t="s">
        <v>2158</v>
      </c>
      <c r="F688" s="20"/>
      <c r="G688" s="14"/>
    </row>
    <row r="689" spans="1:7" x14ac:dyDescent="0.25">
      <c r="A689" s="26" t="s">
        <v>1554</v>
      </c>
      <c r="B689" s="26" t="s">
        <v>1555</v>
      </c>
      <c r="C689" s="140" t="s">
        <v>151</v>
      </c>
      <c r="D689" s="26" t="s">
        <v>152</v>
      </c>
      <c r="E689" s="26" t="s">
        <v>119</v>
      </c>
      <c r="F689" s="20"/>
      <c r="G689" s="14"/>
    </row>
    <row r="690" spans="1:7" x14ac:dyDescent="0.25">
      <c r="A690" s="26" t="s">
        <v>1556</v>
      </c>
      <c r="B690" s="26" t="s">
        <v>1557</v>
      </c>
      <c r="C690" s="140" t="s">
        <v>231</v>
      </c>
      <c r="D690" s="26" t="s">
        <v>232</v>
      </c>
      <c r="E690" s="26" t="s">
        <v>2159</v>
      </c>
      <c r="F690" s="20"/>
      <c r="G690" s="14"/>
    </row>
    <row r="691" spans="1:7" x14ac:dyDescent="0.25">
      <c r="A691" s="26" t="s">
        <v>1558</v>
      </c>
      <c r="B691" s="26" t="s">
        <v>1559</v>
      </c>
      <c r="C691" s="140" t="s">
        <v>231</v>
      </c>
      <c r="D691" s="26" t="s">
        <v>232</v>
      </c>
      <c r="E691" s="26" t="s">
        <v>2160</v>
      </c>
      <c r="F691" s="20"/>
      <c r="G691" s="14"/>
    </row>
    <row r="692" spans="1:7" x14ac:dyDescent="0.25">
      <c r="A692" s="26" t="s">
        <v>1560</v>
      </c>
      <c r="B692" s="26" t="s">
        <v>1561</v>
      </c>
      <c r="C692" s="140" t="s">
        <v>138</v>
      </c>
      <c r="D692" s="26" t="s">
        <v>139</v>
      </c>
      <c r="E692" s="26" t="s">
        <v>119</v>
      </c>
      <c r="F692" s="20"/>
      <c r="G692" s="14"/>
    </row>
    <row r="693" spans="1:7" x14ac:dyDescent="0.25">
      <c r="A693" s="26" t="s">
        <v>1562</v>
      </c>
      <c r="B693" s="26" t="s">
        <v>1563</v>
      </c>
      <c r="C693" s="140" t="s">
        <v>309</v>
      </c>
      <c r="D693" s="26" t="s">
        <v>119</v>
      </c>
      <c r="E693" s="26" t="s">
        <v>2161</v>
      </c>
      <c r="F693" s="20"/>
      <c r="G693" s="14"/>
    </row>
    <row r="694" spans="1:7" x14ac:dyDescent="0.25">
      <c r="A694" s="26" t="s">
        <v>1564</v>
      </c>
      <c r="B694" s="26" t="s">
        <v>1565</v>
      </c>
      <c r="C694" s="140" t="s">
        <v>158</v>
      </c>
      <c r="D694" s="26" t="s">
        <v>159</v>
      </c>
      <c r="E694" s="26" t="s">
        <v>2162</v>
      </c>
      <c r="F694" s="20"/>
      <c r="G694" s="14"/>
    </row>
    <row r="695" spans="1:7" x14ac:dyDescent="0.25">
      <c r="A695" s="26" t="s">
        <v>1566</v>
      </c>
      <c r="B695" s="26" t="s">
        <v>1567</v>
      </c>
      <c r="C695" s="140" t="s">
        <v>291</v>
      </c>
      <c r="D695" s="26" t="s">
        <v>292</v>
      </c>
      <c r="E695" s="26" t="s">
        <v>119</v>
      </c>
      <c r="F695" s="20"/>
      <c r="G695" s="14"/>
    </row>
    <row r="696" spans="1:7" x14ac:dyDescent="0.25">
      <c r="A696" s="26" t="s">
        <v>1568</v>
      </c>
      <c r="B696" s="26" t="s">
        <v>1569</v>
      </c>
      <c r="C696" s="140" t="s">
        <v>1570</v>
      </c>
      <c r="D696" s="26" t="s">
        <v>222</v>
      </c>
      <c r="E696" s="26" t="s">
        <v>119</v>
      </c>
      <c r="F696" s="20"/>
      <c r="G696" s="14"/>
    </row>
    <row r="697" spans="1:7" x14ac:dyDescent="0.25">
      <c r="A697" s="26" t="s">
        <v>1571</v>
      </c>
      <c r="B697" s="26" t="s">
        <v>1572</v>
      </c>
      <c r="C697" s="140" t="s">
        <v>331</v>
      </c>
      <c r="D697" s="26" t="s">
        <v>332</v>
      </c>
      <c r="E697" s="26" t="s">
        <v>119</v>
      </c>
      <c r="F697" s="20"/>
      <c r="G697" s="14"/>
    </row>
    <row r="698" spans="1:7" x14ac:dyDescent="0.25">
      <c r="A698" s="26" t="s">
        <v>1573</v>
      </c>
      <c r="B698" s="26" t="s">
        <v>1574</v>
      </c>
      <c r="C698" s="140" t="s">
        <v>1575</v>
      </c>
      <c r="D698" s="26" t="s">
        <v>1576</v>
      </c>
      <c r="E698" s="26" t="s">
        <v>2163</v>
      </c>
      <c r="F698" s="20"/>
      <c r="G698" s="14"/>
    </row>
    <row r="699" spans="1:7" x14ac:dyDescent="0.25">
      <c r="A699" s="26" t="s">
        <v>1577</v>
      </c>
      <c r="B699" s="26" t="s">
        <v>1578</v>
      </c>
      <c r="C699" s="140" t="s">
        <v>887</v>
      </c>
      <c r="D699" s="26" t="s">
        <v>816</v>
      </c>
      <c r="E699" s="26" t="s">
        <v>119</v>
      </c>
      <c r="F699" s="20"/>
      <c r="G699" s="14"/>
    </row>
    <row r="700" spans="1:7" x14ac:dyDescent="0.25">
      <c r="A700" s="26" t="s">
        <v>1579</v>
      </c>
      <c r="B700" s="26" t="s">
        <v>1580</v>
      </c>
      <c r="C700" s="140" t="s">
        <v>212</v>
      </c>
      <c r="D700" s="26" t="s">
        <v>213</v>
      </c>
      <c r="E700" s="26" t="s">
        <v>2164</v>
      </c>
      <c r="F700" s="20"/>
      <c r="G700" s="14"/>
    </row>
    <row r="701" spans="1:7" x14ac:dyDescent="0.25">
      <c r="A701" s="26" t="s">
        <v>109</v>
      </c>
      <c r="B701" s="26" t="s">
        <v>64</v>
      </c>
      <c r="C701" s="140" t="s">
        <v>887</v>
      </c>
      <c r="D701" s="26" t="s">
        <v>816</v>
      </c>
      <c r="E701" s="26" t="s">
        <v>1751</v>
      </c>
      <c r="F701" s="20"/>
      <c r="G701" s="14"/>
    </row>
    <row r="702" spans="1:7" x14ac:dyDescent="0.25">
      <c r="A702" s="26" t="s">
        <v>1581</v>
      </c>
      <c r="B702" s="26" t="s">
        <v>1582</v>
      </c>
      <c r="C702" s="140" t="s">
        <v>428</v>
      </c>
      <c r="D702" s="26" t="s">
        <v>199</v>
      </c>
      <c r="E702" s="26" t="s">
        <v>2165</v>
      </c>
      <c r="F702" s="20"/>
      <c r="G702" s="14"/>
    </row>
    <row r="703" spans="1:7" x14ac:dyDescent="0.25">
      <c r="A703" s="26" t="s">
        <v>1583</v>
      </c>
      <c r="B703" s="26" t="s">
        <v>1584</v>
      </c>
      <c r="C703" s="140" t="s">
        <v>1585</v>
      </c>
      <c r="D703" s="26" t="s">
        <v>119</v>
      </c>
      <c r="E703" s="26" t="s">
        <v>119</v>
      </c>
      <c r="F703" s="20"/>
      <c r="G703" s="14"/>
    </row>
    <row r="704" spans="1:7" x14ac:dyDescent="0.25">
      <c r="A704" s="26" t="s">
        <v>1586</v>
      </c>
      <c r="B704" s="26" t="s">
        <v>1587</v>
      </c>
      <c r="C704" s="140" t="s">
        <v>307</v>
      </c>
      <c r="D704" s="26" t="s">
        <v>308</v>
      </c>
      <c r="E704" s="26" t="s">
        <v>2166</v>
      </c>
      <c r="F704" s="20"/>
      <c r="G704" s="14"/>
    </row>
    <row r="705" spans="1:7" x14ac:dyDescent="0.25">
      <c r="A705" s="26" t="s">
        <v>1588</v>
      </c>
      <c r="B705" s="26" t="s">
        <v>1589</v>
      </c>
      <c r="C705" s="140" t="s">
        <v>212</v>
      </c>
      <c r="D705" s="26" t="s">
        <v>213</v>
      </c>
      <c r="E705" s="26" t="s">
        <v>2167</v>
      </c>
      <c r="F705" s="20"/>
      <c r="G705" s="14"/>
    </row>
    <row r="706" spans="1:7" x14ac:dyDescent="0.25">
      <c r="A706" s="26" t="s">
        <v>1590</v>
      </c>
      <c r="B706" s="26" t="s">
        <v>1591</v>
      </c>
      <c r="C706" s="140" t="s">
        <v>255</v>
      </c>
      <c r="D706" s="26" t="s">
        <v>256</v>
      </c>
      <c r="E706" s="26" t="s">
        <v>119</v>
      </c>
      <c r="F706" s="20"/>
      <c r="G706" s="14"/>
    </row>
    <row r="707" spans="1:7" x14ac:dyDescent="0.25">
      <c r="A707" s="26" t="s">
        <v>1592</v>
      </c>
      <c r="B707" s="26" t="s">
        <v>1593</v>
      </c>
      <c r="C707" s="140" t="s">
        <v>129</v>
      </c>
      <c r="D707" s="26" t="s">
        <v>130</v>
      </c>
      <c r="E707" s="26" t="s">
        <v>119</v>
      </c>
      <c r="F707" s="20"/>
      <c r="G707" s="14"/>
    </row>
    <row r="708" spans="1:7" x14ac:dyDescent="0.25">
      <c r="A708" s="26" t="s">
        <v>1594</v>
      </c>
      <c r="B708" s="26" t="s">
        <v>1595</v>
      </c>
      <c r="C708" s="140" t="s">
        <v>1596</v>
      </c>
      <c r="D708" s="26" t="s">
        <v>171</v>
      </c>
      <c r="E708" s="26" t="s">
        <v>2168</v>
      </c>
      <c r="F708" s="20"/>
      <c r="G708" s="14"/>
    </row>
    <row r="709" spans="1:7" x14ac:dyDescent="0.25">
      <c r="A709" s="26" t="s">
        <v>1597</v>
      </c>
      <c r="B709" s="26" t="s">
        <v>1598</v>
      </c>
      <c r="C709" s="17" t="s">
        <v>607</v>
      </c>
      <c r="D709" s="26" t="s">
        <v>747</v>
      </c>
      <c r="E709" s="26" t="s">
        <v>2169</v>
      </c>
      <c r="F709" s="20"/>
      <c r="G709" s="14"/>
    </row>
    <row r="710" spans="1:7" x14ac:dyDescent="0.25">
      <c r="A710" s="26" t="s">
        <v>1599</v>
      </c>
      <c r="B710" s="26" t="s">
        <v>1600</v>
      </c>
      <c r="C710" s="140" t="s">
        <v>158</v>
      </c>
      <c r="D710" s="26" t="s">
        <v>159</v>
      </c>
      <c r="E710" s="26" t="s">
        <v>2170</v>
      </c>
      <c r="F710" s="20"/>
      <c r="G710" s="14"/>
    </row>
    <row r="711" spans="1:7" x14ac:dyDescent="0.25">
      <c r="A711" s="26" t="s">
        <v>1601</v>
      </c>
      <c r="B711" s="26" t="s">
        <v>1602</v>
      </c>
      <c r="C711" s="140" t="s">
        <v>180</v>
      </c>
      <c r="D711" s="26" t="s">
        <v>181</v>
      </c>
      <c r="E711" s="26" t="s">
        <v>119</v>
      </c>
      <c r="F711" s="20"/>
      <c r="G711" s="14"/>
    </row>
    <row r="712" spans="1:7" x14ac:dyDescent="0.25">
      <c r="A712" s="26" t="s">
        <v>1603</v>
      </c>
      <c r="B712" s="26" t="s">
        <v>1604</v>
      </c>
      <c r="C712" s="140" t="s">
        <v>219</v>
      </c>
      <c r="D712" s="26" t="s">
        <v>127</v>
      </c>
      <c r="E712" s="26" t="s">
        <v>2171</v>
      </c>
      <c r="F712" s="20"/>
      <c r="G712" s="14"/>
    </row>
    <row r="713" spans="1:7" x14ac:dyDescent="0.25">
      <c r="A713" s="26" t="s">
        <v>110</v>
      </c>
      <c r="B713" s="26" t="s">
        <v>65</v>
      </c>
      <c r="C713" s="140" t="s">
        <v>193</v>
      </c>
      <c r="D713" s="26" t="s">
        <v>194</v>
      </c>
      <c r="E713" s="26" t="s">
        <v>1752</v>
      </c>
      <c r="F713" s="20"/>
      <c r="G713" s="14"/>
    </row>
    <row r="714" spans="1:7" x14ac:dyDescent="0.25">
      <c r="A714" s="26" t="s">
        <v>1605</v>
      </c>
      <c r="B714" s="26" t="s">
        <v>1606</v>
      </c>
      <c r="C714" s="140" t="s">
        <v>1607</v>
      </c>
      <c r="D714" s="26" t="s">
        <v>1608</v>
      </c>
      <c r="E714" s="26" t="s">
        <v>2172</v>
      </c>
      <c r="F714" s="20"/>
      <c r="G714" s="14"/>
    </row>
    <row r="715" spans="1:7" x14ac:dyDescent="0.25">
      <c r="A715" s="26" t="s">
        <v>1609</v>
      </c>
      <c r="B715" s="26" t="s">
        <v>1610</v>
      </c>
      <c r="C715" s="140" t="s">
        <v>587</v>
      </c>
      <c r="D715" s="26" t="s">
        <v>461</v>
      </c>
      <c r="E715" s="26" t="s">
        <v>119</v>
      </c>
      <c r="F715" s="20"/>
      <c r="G715" s="14"/>
    </row>
    <row r="716" spans="1:7" x14ac:dyDescent="0.25">
      <c r="A716" s="26" t="s">
        <v>1611</v>
      </c>
      <c r="B716" s="26" t="s">
        <v>1612</v>
      </c>
      <c r="C716" s="140" t="s">
        <v>1136</v>
      </c>
      <c r="D716" s="26" t="s">
        <v>167</v>
      </c>
      <c r="E716" s="26" t="s">
        <v>2173</v>
      </c>
      <c r="F716" s="20"/>
      <c r="G716" s="14"/>
    </row>
    <row r="717" spans="1:7" x14ac:dyDescent="0.25">
      <c r="A717" s="26" t="s">
        <v>1613</v>
      </c>
      <c r="B717" s="26" t="s">
        <v>1614</v>
      </c>
      <c r="C717" s="140" t="s">
        <v>151</v>
      </c>
      <c r="D717" s="26" t="s">
        <v>152</v>
      </c>
      <c r="E717" s="26" t="s">
        <v>119</v>
      </c>
      <c r="F717" s="20"/>
      <c r="G717" s="14"/>
    </row>
    <row r="718" spans="1:7" x14ac:dyDescent="0.25">
      <c r="A718" s="26" t="s">
        <v>1615</v>
      </c>
      <c r="B718" s="26" t="s">
        <v>1616</v>
      </c>
      <c r="C718" s="140" t="s">
        <v>1617</v>
      </c>
      <c r="D718" s="26" t="s">
        <v>1618</v>
      </c>
      <c r="E718" s="26" t="s">
        <v>2174</v>
      </c>
      <c r="F718" s="20"/>
      <c r="G718" s="14"/>
    </row>
    <row r="719" spans="1:7" x14ac:dyDescent="0.25">
      <c r="A719" s="26" t="s">
        <v>111</v>
      </c>
      <c r="B719" s="26" t="s">
        <v>66</v>
      </c>
      <c r="C719" s="140" t="s">
        <v>587</v>
      </c>
      <c r="D719" s="26" t="s">
        <v>588</v>
      </c>
      <c r="E719" s="26" t="s">
        <v>1753</v>
      </c>
      <c r="F719" s="20"/>
      <c r="G719" s="14"/>
    </row>
    <row r="720" spans="1:7" x14ac:dyDescent="0.25">
      <c r="A720" s="26" t="s">
        <v>1619</v>
      </c>
      <c r="B720" s="26" t="s">
        <v>1620</v>
      </c>
      <c r="C720" s="140" t="s">
        <v>221</v>
      </c>
      <c r="D720" s="26" t="s">
        <v>222</v>
      </c>
      <c r="E720" s="26" t="s">
        <v>2175</v>
      </c>
      <c r="F720" s="20"/>
      <c r="G720" s="14"/>
    </row>
    <row r="721" spans="1:7" x14ac:dyDescent="0.25">
      <c r="A721" s="26" t="s">
        <v>1621</v>
      </c>
      <c r="B721" s="26" t="s">
        <v>1622</v>
      </c>
      <c r="C721" s="140" t="s">
        <v>269</v>
      </c>
      <c r="D721" s="26" t="s">
        <v>270</v>
      </c>
      <c r="E721" s="26" t="s">
        <v>2176</v>
      </c>
      <c r="F721" s="20"/>
      <c r="G721" s="14"/>
    </row>
    <row r="722" spans="1:7" x14ac:dyDescent="0.25">
      <c r="A722" s="26" t="s">
        <v>1623</v>
      </c>
      <c r="B722" s="26" t="s">
        <v>1624</v>
      </c>
      <c r="C722" s="140" t="s">
        <v>174</v>
      </c>
      <c r="D722" s="26" t="s">
        <v>175</v>
      </c>
      <c r="E722" s="26" t="s">
        <v>119</v>
      </c>
      <c r="F722" s="20"/>
      <c r="G722" s="14"/>
    </row>
    <row r="723" spans="1:7" x14ac:dyDescent="0.25">
      <c r="A723" s="26" t="s">
        <v>1625</v>
      </c>
      <c r="B723" s="26" t="s">
        <v>1626</v>
      </c>
      <c r="C723" s="140" t="s">
        <v>132</v>
      </c>
      <c r="D723" s="26" t="s">
        <v>133</v>
      </c>
      <c r="E723" s="26" t="s">
        <v>119</v>
      </c>
      <c r="F723" s="20"/>
      <c r="G723" s="14"/>
    </row>
    <row r="724" spans="1:7" x14ac:dyDescent="0.25">
      <c r="A724" s="26" t="s">
        <v>1627</v>
      </c>
      <c r="B724" s="26" t="s">
        <v>1628</v>
      </c>
      <c r="C724" s="140" t="s">
        <v>607</v>
      </c>
      <c r="D724" s="26" t="s">
        <v>608</v>
      </c>
      <c r="E724" s="26" t="s">
        <v>119</v>
      </c>
      <c r="F724" s="20"/>
      <c r="G724" s="14"/>
    </row>
    <row r="725" spans="1:7" x14ac:dyDescent="0.25">
      <c r="A725" s="26" t="s">
        <v>1629</v>
      </c>
      <c r="B725" s="26" t="s">
        <v>1630</v>
      </c>
      <c r="C725" s="140" t="s">
        <v>371</v>
      </c>
      <c r="D725" s="26" t="s">
        <v>372</v>
      </c>
      <c r="E725" s="26" t="s">
        <v>119</v>
      </c>
      <c r="F725" s="20"/>
      <c r="G725" s="14"/>
    </row>
    <row r="726" spans="1:7" x14ac:dyDescent="0.25">
      <c r="A726" s="26" t="s">
        <v>1631</v>
      </c>
      <c r="B726" s="26" t="s">
        <v>1632</v>
      </c>
      <c r="C726" s="140" t="s">
        <v>201</v>
      </c>
      <c r="D726" s="26" t="s">
        <v>149</v>
      </c>
      <c r="E726" s="26" t="s">
        <v>2177</v>
      </c>
      <c r="F726" s="20"/>
      <c r="G726" s="14"/>
    </row>
    <row r="727" spans="1:7" x14ac:dyDescent="0.25">
      <c r="A727" s="26" t="s">
        <v>1633</v>
      </c>
      <c r="B727" s="26" t="s">
        <v>1634</v>
      </c>
      <c r="C727" s="140" t="s">
        <v>249</v>
      </c>
      <c r="D727" s="26" t="s">
        <v>250</v>
      </c>
      <c r="E727" s="26" t="s">
        <v>119</v>
      </c>
      <c r="F727" s="20"/>
      <c r="G727" s="14"/>
    </row>
    <row r="728" spans="1:7" x14ac:dyDescent="0.25">
      <c r="A728" s="26" t="s">
        <v>1635</v>
      </c>
      <c r="B728" s="26" t="s">
        <v>1636</v>
      </c>
      <c r="C728" s="140" t="s">
        <v>174</v>
      </c>
      <c r="D728" s="26" t="s">
        <v>175</v>
      </c>
      <c r="E728" s="26" t="s">
        <v>119</v>
      </c>
      <c r="F728" s="20"/>
      <c r="G728" s="14"/>
    </row>
    <row r="729" spans="1:7" x14ac:dyDescent="0.25">
      <c r="A729" s="26" t="s">
        <v>1637</v>
      </c>
      <c r="B729" s="26" t="s">
        <v>1638</v>
      </c>
      <c r="C729" s="140" t="s">
        <v>138</v>
      </c>
      <c r="D729" s="26" t="s">
        <v>139</v>
      </c>
      <c r="E729" s="26" t="s">
        <v>119</v>
      </c>
      <c r="F729" s="20"/>
      <c r="G729" s="14"/>
    </row>
    <row r="730" spans="1:7" x14ac:dyDescent="0.25">
      <c r="A730" s="26" t="s">
        <v>1639</v>
      </c>
      <c r="B730" s="26" t="s">
        <v>1640</v>
      </c>
      <c r="C730" s="140" t="s">
        <v>887</v>
      </c>
      <c r="D730" s="26" t="s">
        <v>816</v>
      </c>
      <c r="E730" s="26" t="s">
        <v>119</v>
      </c>
      <c r="F730" s="20"/>
      <c r="G730" s="14"/>
    </row>
    <row r="731" spans="1:7" x14ac:dyDescent="0.25">
      <c r="A731" s="26" t="s">
        <v>112</v>
      </c>
      <c r="B731" s="26" t="s">
        <v>67</v>
      </c>
      <c r="C731" s="140" t="s">
        <v>743</v>
      </c>
      <c r="D731" s="26" t="s">
        <v>744</v>
      </c>
      <c r="E731" s="26" t="s">
        <v>1754</v>
      </c>
      <c r="F731" s="20"/>
      <c r="G731" s="14"/>
    </row>
    <row r="732" spans="1:7" x14ac:dyDescent="0.25">
      <c r="A732" s="26" t="s">
        <v>1641</v>
      </c>
      <c r="B732" s="26" t="s">
        <v>1642</v>
      </c>
      <c r="C732" s="140" t="s">
        <v>743</v>
      </c>
      <c r="D732" s="26" t="s">
        <v>744</v>
      </c>
      <c r="E732" s="26" t="s">
        <v>2178</v>
      </c>
      <c r="F732" s="20"/>
      <c r="G732" s="14"/>
    </row>
    <row r="733" spans="1:7" x14ac:dyDescent="0.25">
      <c r="A733" s="26" t="s">
        <v>1643</v>
      </c>
      <c r="B733" s="26" t="s">
        <v>1644</v>
      </c>
      <c r="C733" s="140" t="s">
        <v>135</v>
      </c>
      <c r="D733" s="26" t="s">
        <v>136</v>
      </c>
      <c r="E733" s="26" t="s">
        <v>2179</v>
      </c>
      <c r="F733" s="20"/>
      <c r="G733" s="14"/>
    </row>
    <row r="734" spans="1:7" x14ac:dyDescent="0.25">
      <c r="A734" s="26" t="s">
        <v>1645</v>
      </c>
      <c r="B734" s="26" t="s">
        <v>1646</v>
      </c>
      <c r="C734" s="140" t="s">
        <v>307</v>
      </c>
      <c r="D734" s="26" t="s">
        <v>308</v>
      </c>
      <c r="E734" s="26" t="s">
        <v>119</v>
      </c>
      <c r="F734" s="20"/>
      <c r="G734" s="14"/>
    </row>
    <row r="735" spans="1:7" x14ac:dyDescent="0.25">
      <c r="A735" s="26" t="s">
        <v>1647</v>
      </c>
      <c r="B735" s="26" t="s">
        <v>1648</v>
      </c>
      <c r="C735" s="140" t="s">
        <v>121</v>
      </c>
      <c r="D735" s="26" t="s">
        <v>122</v>
      </c>
      <c r="E735" s="26" t="s">
        <v>119</v>
      </c>
      <c r="F735" s="20"/>
      <c r="G735" s="14"/>
    </row>
    <row r="736" spans="1:7" x14ac:dyDescent="0.25">
      <c r="A736" s="26" t="s">
        <v>1649</v>
      </c>
      <c r="B736" s="26" t="s">
        <v>1650</v>
      </c>
      <c r="C736" s="140" t="s">
        <v>164</v>
      </c>
      <c r="D736" s="26" t="s">
        <v>165</v>
      </c>
      <c r="E736" s="26" t="s">
        <v>2180</v>
      </c>
      <c r="F736" s="20"/>
      <c r="G736" s="14"/>
    </row>
    <row r="737" spans="1:7" x14ac:dyDescent="0.25">
      <c r="A737" s="26" t="s">
        <v>1651</v>
      </c>
      <c r="B737" s="26" t="s">
        <v>1652</v>
      </c>
      <c r="C737" s="140" t="s">
        <v>121</v>
      </c>
      <c r="D737" s="26" t="s">
        <v>760</v>
      </c>
      <c r="E737" s="26" t="s">
        <v>2181</v>
      </c>
      <c r="F737" s="20"/>
      <c r="G737" s="14"/>
    </row>
    <row r="738" spans="1:7" x14ac:dyDescent="0.25">
      <c r="A738" s="26" t="s">
        <v>1653</v>
      </c>
      <c r="B738" s="26" t="s">
        <v>1654</v>
      </c>
      <c r="C738" s="140" t="s">
        <v>145</v>
      </c>
      <c r="D738" s="26" t="s">
        <v>146</v>
      </c>
      <c r="E738" s="26" t="s">
        <v>119</v>
      </c>
      <c r="F738" s="20"/>
      <c r="G738" s="14"/>
    </row>
    <row r="739" spans="1:7" x14ac:dyDescent="0.25">
      <c r="A739" s="26" t="s">
        <v>1655</v>
      </c>
      <c r="B739" s="26" t="s">
        <v>1656</v>
      </c>
      <c r="C739" s="140" t="s">
        <v>312</v>
      </c>
      <c r="D739" s="26" t="s">
        <v>313</v>
      </c>
      <c r="E739" s="26" t="s">
        <v>2182</v>
      </c>
      <c r="F739" s="20"/>
      <c r="G739" s="14"/>
    </row>
    <row r="740" spans="1:7" x14ac:dyDescent="0.25">
      <c r="A740" s="26" t="s">
        <v>1657</v>
      </c>
      <c r="B740" s="26" t="s">
        <v>1658</v>
      </c>
      <c r="C740" s="140" t="s">
        <v>212</v>
      </c>
      <c r="D740" s="26" t="s">
        <v>213</v>
      </c>
      <c r="E740" s="26" t="s">
        <v>2183</v>
      </c>
      <c r="F740" s="20"/>
      <c r="G740" s="14"/>
    </row>
    <row r="741" spans="1:7" x14ac:dyDescent="0.25">
      <c r="A741" s="26" t="s">
        <v>1659</v>
      </c>
      <c r="B741" s="26" t="s">
        <v>1660</v>
      </c>
      <c r="C741" s="140" t="s">
        <v>249</v>
      </c>
      <c r="D741" s="26" t="s">
        <v>250</v>
      </c>
      <c r="E741" s="26" t="s">
        <v>119</v>
      </c>
      <c r="F741" s="20"/>
      <c r="G741" s="14"/>
    </row>
    <row r="742" spans="1:7" x14ac:dyDescent="0.25">
      <c r="A742" s="26" t="s">
        <v>1661</v>
      </c>
      <c r="B742" s="26" t="s">
        <v>1662</v>
      </c>
      <c r="C742" s="140" t="s">
        <v>466</v>
      </c>
      <c r="D742" s="26" t="s">
        <v>467</v>
      </c>
      <c r="E742" s="26" t="s">
        <v>119</v>
      </c>
      <c r="F742" s="20"/>
      <c r="G742" s="14"/>
    </row>
    <row r="743" spans="1:7" x14ac:dyDescent="0.25">
      <c r="A743" s="26" t="s">
        <v>1663</v>
      </c>
      <c r="B743" s="26" t="s">
        <v>1664</v>
      </c>
      <c r="C743" s="140" t="s">
        <v>702</v>
      </c>
      <c r="D743" s="26" t="s">
        <v>703</v>
      </c>
      <c r="E743" s="26" t="s">
        <v>2184</v>
      </c>
      <c r="F743" s="20"/>
      <c r="G743" s="14"/>
    </row>
    <row r="744" spans="1:7" x14ac:dyDescent="0.25">
      <c r="A744" s="26" t="s">
        <v>1665</v>
      </c>
      <c r="B744" s="26" t="s">
        <v>1666</v>
      </c>
      <c r="C744" s="140" t="s">
        <v>237</v>
      </c>
      <c r="D744" s="26" t="s">
        <v>238</v>
      </c>
      <c r="E744" s="26" t="s">
        <v>119</v>
      </c>
      <c r="F744" s="20"/>
      <c r="G744" s="14"/>
    </row>
    <row r="745" spans="1:7" x14ac:dyDescent="0.25">
      <c r="A745" s="26" t="s">
        <v>1667</v>
      </c>
      <c r="B745" s="26" t="s">
        <v>1668</v>
      </c>
      <c r="C745" s="140" t="s">
        <v>428</v>
      </c>
      <c r="D745" s="26" t="s">
        <v>199</v>
      </c>
      <c r="E745" s="26" t="s">
        <v>119</v>
      </c>
      <c r="F745" s="20"/>
      <c r="G745" s="14"/>
    </row>
    <row r="746" spans="1:7" x14ac:dyDescent="0.25">
      <c r="A746" s="26" t="s">
        <v>1669</v>
      </c>
      <c r="B746" s="26" t="s">
        <v>1670</v>
      </c>
      <c r="C746" s="140" t="s">
        <v>371</v>
      </c>
      <c r="D746" s="26" t="s">
        <v>372</v>
      </c>
      <c r="E746" s="26" t="s">
        <v>2185</v>
      </c>
      <c r="F746" s="20"/>
      <c r="G746" s="14"/>
    </row>
    <row r="747" spans="1:7" x14ac:dyDescent="0.25">
      <c r="A747" s="26" t="s">
        <v>1671</v>
      </c>
      <c r="B747" s="26" t="s">
        <v>1672</v>
      </c>
      <c r="C747" s="140" t="s">
        <v>121</v>
      </c>
      <c r="D747" s="26" t="s">
        <v>760</v>
      </c>
      <c r="E747" s="26" t="s">
        <v>2186</v>
      </c>
      <c r="F747" s="20"/>
      <c r="G747" s="14"/>
    </row>
    <row r="748" spans="1:7" x14ac:dyDescent="0.25">
      <c r="A748" s="26" t="s">
        <v>1673</v>
      </c>
      <c r="B748" s="26" t="s">
        <v>1674</v>
      </c>
      <c r="C748" s="140" t="s">
        <v>206</v>
      </c>
      <c r="D748" s="26" t="s">
        <v>207</v>
      </c>
      <c r="E748" s="26" t="s">
        <v>119</v>
      </c>
      <c r="F748" s="20"/>
      <c r="G748" s="14"/>
    </row>
    <row r="749" spans="1:7" x14ac:dyDescent="0.25">
      <c r="A749" s="26" t="s">
        <v>1675</v>
      </c>
      <c r="B749" s="26" t="s">
        <v>1676</v>
      </c>
      <c r="C749" s="140" t="s">
        <v>237</v>
      </c>
      <c r="D749" s="26" t="s">
        <v>238</v>
      </c>
      <c r="E749" s="26" t="s">
        <v>119</v>
      </c>
      <c r="F749" s="20"/>
      <c r="G749" s="14"/>
    </row>
    <row r="750" spans="1:7" x14ac:dyDescent="0.25">
      <c r="A750" s="26" t="s">
        <v>113</v>
      </c>
      <c r="B750" s="26" t="s">
        <v>68</v>
      </c>
      <c r="C750" s="140" t="s">
        <v>1677</v>
      </c>
      <c r="D750" s="26" t="s">
        <v>1678</v>
      </c>
      <c r="E750" s="26" t="s">
        <v>1755</v>
      </c>
      <c r="F750" s="20"/>
      <c r="G750" s="14"/>
    </row>
    <row r="751" spans="1:7" x14ac:dyDescent="0.25">
      <c r="A751" s="26" t="s">
        <v>1679</v>
      </c>
      <c r="B751" s="26" t="s">
        <v>1680</v>
      </c>
      <c r="C751" s="140" t="s">
        <v>212</v>
      </c>
      <c r="D751" s="26" t="s">
        <v>213</v>
      </c>
      <c r="E751" s="26" t="s">
        <v>2187</v>
      </c>
      <c r="F751" s="20"/>
      <c r="G751" s="14"/>
    </row>
    <row r="752" spans="1:7" x14ac:dyDescent="0.25">
      <c r="A752" s="26" t="s">
        <v>1681</v>
      </c>
      <c r="B752" s="26" t="s">
        <v>1682</v>
      </c>
      <c r="C752" s="140" t="s">
        <v>158</v>
      </c>
      <c r="D752" s="26" t="s">
        <v>159</v>
      </c>
      <c r="E752" s="26" t="s">
        <v>2188</v>
      </c>
      <c r="F752" s="20"/>
      <c r="G752" s="14"/>
    </row>
    <row r="753" spans="1:7" x14ac:dyDescent="0.25">
      <c r="A753" s="26" t="s">
        <v>1683</v>
      </c>
      <c r="B753" s="26" t="s">
        <v>1684</v>
      </c>
      <c r="C753" s="140" t="s">
        <v>1136</v>
      </c>
      <c r="D753" s="26" t="s">
        <v>167</v>
      </c>
      <c r="E753" s="26" t="s">
        <v>2189</v>
      </c>
      <c r="F753" s="20"/>
      <c r="G753" s="14"/>
    </row>
    <row r="754" spans="1:7" x14ac:dyDescent="0.25">
      <c r="A754" s="26" t="s">
        <v>1685</v>
      </c>
      <c r="B754" s="26" t="s">
        <v>1686</v>
      </c>
      <c r="C754" s="140" t="s">
        <v>193</v>
      </c>
      <c r="D754" s="26" t="s">
        <v>194</v>
      </c>
      <c r="E754" s="26" t="s">
        <v>2190</v>
      </c>
      <c r="F754" s="20"/>
      <c r="G754" s="14"/>
    </row>
    <row r="755" spans="1:7" x14ac:dyDescent="0.25">
      <c r="A755" s="26" t="s">
        <v>1687</v>
      </c>
      <c r="B755" s="26" t="s">
        <v>1688</v>
      </c>
      <c r="C755" s="140" t="s">
        <v>164</v>
      </c>
      <c r="D755" s="26" t="s">
        <v>165</v>
      </c>
      <c r="E755" s="26" t="s">
        <v>119</v>
      </c>
      <c r="F755" s="20"/>
      <c r="G755" s="14"/>
    </row>
    <row r="756" spans="1:7" x14ac:dyDescent="0.25">
      <c r="A756" s="26" t="s">
        <v>1689</v>
      </c>
      <c r="B756" s="26" t="s">
        <v>1690</v>
      </c>
      <c r="C756" s="140" t="s">
        <v>161</v>
      </c>
      <c r="D756" s="26" t="s">
        <v>162</v>
      </c>
      <c r="E756" s="26" t="s">
        <v>2191</v>
      </c>
      <c r="F756" s="20"/>
      <c r="G756" s="14"/>
    </row>
    <row r="757" spans="1:7" x14ac:dyDescent="0.25">
      <c r="A757" s="26" t="s">
        <v>1691</v>
      </c>
      <c r="B757" s="26" t="s">
        <v>1692</v>
      </c>
      <c r="C757" s="140" t="s">
        <v>196</v>
      </c>
      <c r="D757" s="26" t="s">
        <v>197</v>
      </c>
      <c r="E757" s="26" t="s">
        <v>119</v>
      </c>
      <c r="F757" s="20"/>
      <c r="G757" s="14"/>
    </row>
    <row r="758" spans="1:7" x14ac:dyDescent="0.25">
      <c r="A758" s="26" t="s">
        <v>1693</v>
      </c>
      <c r="B758" s="26" t="s">
        <v>1694</v>
      </c>
      <c r="C758" s="140" t="s">
        <v>164</v>
      </c>
      <c r="D758" s="26" t="s">
        <v>165</v>
      </c>
      <c r="E758" s="26" t="s">
        <v>119</v>
      </c>
      <c r="F758" s="20"/>
      <c r="G758" s="14"/>
    </row>
    <row r="759" spans="1:7" x14ac:dyDescent="0.25">
      <c r="A759" s="26" t="s">
        <v>1695</v>
      </c>
      <c r="B759" s="26" t="s">
        <v>1696</v>
      </c>
      <c r="C759" s="140" t="s">
        <v>164</v>
      </c>
      <c r="D759" s="26" t="s">
        <v>165</v>
      </c>
      <c r="E759" s="26" t="s">
        <v>2192</v>
      </c>
      <c r="F759" s="20"/>
      <c r="G759" s="14"/>
    </row>
    <row r="760" spans="1:7" x14ac:dyDescent="0.25">
      <c r="A760" s="26" t="s">
        <v>1697</v>
      </c>
      <c r="B760" s="26" t="s">
        <v>1698</v>
      </c>
      <c r="C760" s="140" t="s">
        <v>135</v>
      </c>
      <c r="D760" s="26" t="s">
        <v>136</v>
      </c>
      <c r="E760" s="26" t="s">
        <v>2193</v>
      </c>
      <c r="F760" s="20"/>
      <c r="G760" s="14"/>
    </row>
    <row r="761" spans="1:7" x14ac:dyDescent="0.25">
      <c r="A761" s="26" t="s">
        <v>1699</v>
      </c>
      <c r="B761" s="26" t="s">
        <v>1700</v>
      </c>
      <c r="C761" s="140" t="s">
        <v>158</v>
      </c>
      <c r="D761" s="26" t="s">
        <v>159</v>
      </c>
      <c r="E761" s="26" t="s">
        <v>2194</v>
      </c>
      <c r="F761" s="20"/>
      <c r="G761" s="14"/>
    </row>
    <row r="762" spans="1:7" x14ac:dyDescent="0.25">
      <c r="A762" s="26" t="s">
        <v>1701</v>
      </c>
      <c r="B762" s="26" t="s">
        <v>1702</v>
      </c>
      <c r="C762" s="140" t="s">
        <v>148</v>
      </c>
      <c r="D762" s="26" t="s">
        <v>3193</v>
      </c>
      <c r="E762" s="26" t="s">
        <v>2195</v>
      </c>
      <c r="F762" s="20"/>
      <c r="G762" s="14"/>
    </row>
    <row r="763" spans="1:7" x14ac:dyDescent="0.25">
      <c r="A763" s="26" t="s">
        <v>1703</v>
      </c>
      <c r="B763" s="26" t="s">
        <v>1704</v>
      </c>
      <c r="C763" s="140" t="s">
        <v>1705</v>
      </c>
      <c r="D763" s="26" t="s">
        <v>1706</v>
      </c>
      <c r="E763" s="26" t="s">
        <v>2196</v>
      </c>
      <c r="F763" s="20"/>
      <c r="G763" s="14"/>
    </row>
    <row r="764" spans="1:7" x14ac:dyDescent="0.25">
      <c r="A764" s="27" t="s">
        <v>1707</v>
      </c>
      <c r="B764" s="27" t="s">
        <v>1708</v>
      </c>
      <c r="C764" s="142" t="s">
        <v>237</v>
      </c>
      <c r="D764" s="27" t="s">
        <v>238</v>
      </c>
      <c r="E764" s="27" t="s">
        <v>119</v>
      </c>
      <c r="F764" s="20"/>
      <c r="G764" s="14"/>
    </row>
  </sheetData>
  <hyperlinks>
    <hyperlink ref="E679" r:id="rId1" xr:uid="{00000000-0004-0000-0700-000000000000}"/>
  </hyperlinks>
  <pageMargins left="0.7" right="0.7" top="0.75" bottom="0.75" header="0.3" footer="0.3"/>
  <pageSetup paperSize="9" orientation="portrait" verticalDpi="0"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8"/>
  <sheetViews>
    <sheetView workbookViewId="0">
      <selection activeCell="A2" sqref="A2:E97"/>
    </sheetView>
  </sheetViews>
  <sheetFormatPr defaultRowHeight="15" x14ac:dyDescent="0.25"/>
  <cols>
    <col min="2" max="2" width="41.140625" customWidth="1"/>
    <col min="3" max="3" width="9.140625" style="85"/>
    <col min="4" max="4" width="6.42578125" style="102" customWidth="1"/>
    <col min="5" max="5" width="9.140625" style="79"/>
    <col min="6" max="6" width="12.7109375" style="102" customWidth="1"/>
  </cols>
  <sheetData>
    <row r="1" spans="1:6" x14ac:dyDescent="0.25">
      <c r="A1" s="71" t="s">
        <v>3219</v>
      </c>
    </row>
    <row r="2" spans="1:6" x14ac:dyDescent="0.25">
      <c r="A2" s="1"/>
      <c r="B2" s="1"/>
      <c r="C2" s="42" t="s">
        <v>3309</v>
      </c>
      <c r="D2" s="42" t="s">
        <v>3310</v>
      </c>
      <c r="E2" s="1" t="s">
        <v>3311</v>
      </c>
      <c r="F2" s="102" t="s">
        <v>3392</v>
      </c>
    </row>
    <row r="3" spans="1:6" x14ac:dyDescent="0.25">
      <c r="A3" s="129"/>
      <c r="B3" s="130" t="s">
        <v>3255</v>
      </c>
      <c r="C3" s="42"/>
      <c r="D3" s="42"/>
      <c r="E3" s="1"/>
    </row>
    <row r="4" spans="1:6" x14ac:dyDescent="0.25">
      <c r="A4" s="1" t="s">
        <v>3195</v>
      </c>
      <c r="B4" s="1" t="s">
        <v>7</v>
      </c>
      <c r="C4" s="42" t="s">
        <v>3223</v>
      </c>
      <c r="D4" s="42">
        <v>10</v>
      </c>
      <c r="E4" s="1" t="s">
        <v>3274</v>
      </c>
    </row>
    <row r="5" spans="1:6" x14ac:dyDescent="0.25">
      <c r="A5" s="1" t="s">
        <v>3196</v>
      </c>
      <c r="B5" s="1" t="s">
        <v>6</v>
      </c>
      <c r="C5" s="42" t="s">
        <v>3223</v>
      </c>
      <c r="D5" s="42">
        <v>255</v>
      </c>
      <c r="E5" s="1" t="s">
        <v>3274</v>
      </c>
    </row>
    <row r="6" spans="1:6" x14ac:dyDescent="0.25">
      <c r="A6" s="1" t="s">
        <v>3230</v>
      </c>
      <c r="B6" s="1" t="s">
        <v>8</v>
      </c>
      <c r="C6" s="42" t="s">
        <v>3223</v>
      </c>
      <c r="D6" s="42">
        <v>20</v>
      </c>
      <c r="E6" s="1" t="s">
        <v>3274</v>
      </c>
    </row>
    <row r="7" spans="1:6" x14ac:dyDescent="0.25">
      <c r="A7" s="1" t="s">
        <v>3231</v>
      </c>
      <c r="B7" s="1" t="s">
        <v>3178</v>
      </c>
      <c r="C7" s="42" t="s">
        <v>3223</v>
      </c>
      <c r="D7" s="42">
        <v>2</v>
      </c>
      <c r="E7" s="1" t="s">
        <v>3274</v>
      </c>
    </row>
    <row r="8" spans="1:6" x14ac:dyDescent="0.25">
      <c r="A8" s="1" t="s">
        <v>3232</v>
      </c>
      <c r="B8" s="1" t="s">
        <v>3220</v>
      </c>
      <c r="C8" s="42" t="s">
        <v>3223</v>
      </c>
      <c r="D8" s="42">
        <v>10</v>
      </c>
      <c r="E8" s="1" t="s">
        <v>3274</v>
      </c>
      <c r="F8" s="102" t="s">
        <v>3370</v>
      </c>
    </row>
    <row r="9" spans="1:6" x14ac:dyDescent="0.25">
      <c r="A9" s="1" t="s">
        <v>3233</v>
      </c>
      <c r="B9" s="1" t="s">
        <v>3179</v>
      </c>
      <c r="C9" s="42" t="s">
        <v>3223</v>
      </c>
      <c r="D9" s="42">
        <v>255</v>
      </c>
      <c r="E9" s="1" t="s">
        <v>3275</v>
      </c>
    </row>
    <row r="10" spans="1:6" x14ac:dyDescent="0.25">
      <c r="A10" s="1" t="s">
        <v>3234</v>
      </c>
      <c r="B10" s="1" t="s">
        <v>3389</v>
      </c>
      <c r="C10" s="42" t="s">
        <v>3224</v>
      </c>
      <c r="D10" s="42"/>
      <c r="E10" s="1" t="s">
        <v>3274</v>
      </c>
    </row>
    <row r="11" spans="1:6" x14ac:dyDescent="0.25">
      <c r="A11" s="1" t="s">
        <v>3235</v>
      </c>
      <c r="B11" s="1" t="s">
        <v>3221</v>
      </c>
      <c r="C11" s="42" t="s">
        <v>3225</v>
      </c>
      <c r="D11" s="42"/>
      <c r="E11" s="1" t="s">
        <v>3274</v>
      </c>
    </row>
    <row r="12" spans="1:6" x14ac:dyDescent="0.25">
      <c r="A12" s="1" t="s">
        <v>3236</v>
      </c>
      <c r="B12" s="1" t="s">
        <v>3222</v>
      </c>
      <c r="C12" s="42" t="s">
        <v>3225</v>
      </c>
      <c r="D12" s="42"/>
      <c r="E12" s="1" t="s">
        <v>3274</v>
      </c>
    </row>
    <row r="13" spans="1:6" x14ac:dyDescent="0.25">
      <c r="A13" s="1" t="s">
        <v>3237</v>
      </c>
      <c r="B13" s="1" t="s">
        <v>3390</v>
      </c>
      <c r="C13" s="42" t="s">
        <v>3391</v>
      </c>
      <c r="D13" s="42"/>
      <c r="E13" s="1" t="s">
        <v>3274</v>
      </c>
    </row>
    <row r="14" spans="1:6" x14ac:dyDescent="0.25">
      <c r="A14" s="1" t="s">
        <v>3238</v>
      </c>
      <c r="B14" s="1" t="s">
        <v>3226</v>
      </c>
      <c r="C14" s="42" t="s">
        <v>3223</v>
      </c>
      <c r="D14" s="42">
        <v>6</v>
      </c>
      <c r="E14" s="1" t="s">
        <v>3274</v>
      </c>
      <c r="F14" s="102" t="s">
        <v>3371</v>
      </c>
    </row>
    <row r="15" spans="1:6" x14ac:dyDescent="0.25">
      <c r="A15" s="1" t="s">
        <v>3239</v>
      </c>
      <c r="B15" s="1" t="s">
        <v>3227</v>
      </c>
      <c r="C15" s="42" t="s">
        <v>3223</v>
      </c>
      <c r="D15" s="42">
        <v>25</v>
      </c>
      <c r="E15" s="1" t="s">
        <v>3275</v>
      </c>
    </row>
    <row r="16" spans="1:6" x14ac:dyDescent="0.25">
      <c r="A16" s="1" t="s">
        <v>3240</v>
      </c>
      <c r="B16" s="1" t="s">
        <v>3228</v>
      </c>
      <c r="C16" s="42" t="s">
        <v>3223</v>
      </c>
      <c r="D16" s="42">
        <v>5</v>
      </c>
      <c r="E16" s="1" t="s">
        <v>3275</v>
      </c>
      <c r="F16" s="102" t="s">
        <v>3372</v>
      </c>
    </row>
    <row r="17" spans="1:6" x14ac:dyDescent="0.25">
      <c r="A17" s="1" t="s">
        <v>3241</v>
      </c>
      <c r="B17" s="1" t="s">
        <v>3229</v>
      </c>
      <c r="C17" s="42" t="s">
        <v>3223</v>
      </c>
      <c r="D17" s="42">
        <v>50</v>
      </c>
      <c r="E17" s="1" t="s">
        <v>3275</v>
      </c>
    </row>
    <row r="18" spans="1:6" x14ac:dyDescent="0.25">
      <c r="A18" s="1" t="s">
        <v>3242</v>
      </c>
      <c r="B18" s="1" t="s">
        <v>3244</v>
      </c>
      <c r="C18" s="42" t="s">
        <v>3223</v>
      </c>
      <c r="D18" s="42">
        <v>50</v>
      </c>
      <c r="E18" s="1" t="s">
        <v>3275</v>
      </c>
    </row>
    <row r="19" spans="1:6" x14ac:dyDescent="0.25">
      <c r="A19" s="1" t="s">
        <v>3243</v>
      </c>
      <c r="B19" s="1" t="s">
        <v>3380</v>
      </c>
      <c r="C19" s="42" t="s">
        <v>3223</v>
      </c>
      <c r="D19" s="42">
        <v>6</v>
      </c>
      <c r="E19" s="1" t="s">
        <v>3275</v>
      </c>
    </row>
    <row r="20" spans="1:6" x14ac:dyDescent="0.25">
      <c r="A20" s="1" t="s">
        <v>3246</v>
      </c>
      <c r="B20" s="1" t="s">
        <v>3379</v>
      </c>
      <c r="C20" s="42" t="s">
        <v>3223</v>
      </c>
      <c r="D20" s="42">
        <v>25</v>
      </c>
      <c r="E20" s="1" t="s">
        <v>3275</v>
      </c>
    </row>
    <row r="21" spans="1:6" x14ac:dyDescent="0.25">
      <c r="A21" s="1" t="s">
        <v>3247</v>
      </c>
      <c r="B21" s="1" t="s">
        <v>3245</v>
      </c>
      <c r="C21" s="42" t="s">
        <v>3223</v>
      </c>
      <c r="D21" s="42">
        <v>50</v>
      </c>
      <c r="E21" s="1" t="s">
        <v>3275</v>
      </c>
    </row>
    <row r="22" spans="1:6" x14ac:dyDescent="0.25">
      <c r="A22" s="1" t="s">
        <v>3248</v>
      </c>
      <c r="B22" s="1" t="s">
        <v>3251</v>
      </c>
      <c r="C22" s="42" t="s">
        <v>3223</v>
      </c>
      <c r="D22" s="42">
        <v>5</v>
      </c>
      <c r="E22" s="1" t="s">
        <v>3274</v>
      </c>
      <c r="F22" s="102" t="s">
        <v>3372</v>
      </c>
    </row>
    <row r="23" spans="1:6" x14ac:dyDescent="0.25">
      <c r="A23" s="1" t="s">
        <v>3249</v>
      </c>
      <c r="B23" s="1" t="s">
        <v>3252</v>
      </c>
      <c r="C23" s="42" t="s">
        <v>3223</v>
      </c>
      <c r="D23" s="42">
        <v>5</v>
      </c>
      <c r="E23" s="1" t="s">
        <v>3274</v>
      </c>
      <c r="F23" s="102" t="s">
        <v>3372</v>
      </c>
    </row>
    <row r="24" spans="1:6" x14ac:dyDescent="0.25">
      <c r="A24" s="1" t="s">
        <v>3250</v>
      </c>
      <c r="B24" s="1" t="s">
        <v>3253</v>
      </c>
      <c r="C24" s="42" t="s">
        <v>3223</v>
      </c>
      <c r="D24" s="42">
        <v>5</v>
      </c>
      <c r="E24" s="1" t="s">
        <v>3274</v>
      </c>
      <c r="F24" s="102" t="s">
        <v>3372</v>
      </c>
    </row>
    <row r="25" spans="1:6" x14ac:dyDescent="0.25">
      <c r="A25" s="1" t="s">
        <v>3383</v>
      </c>
      <c r="B25" s="1" t="s">
        <v>3254</v>
      </c>
      <c r="C25" s="42" t="s">
        <v>3223</v>
      </c>
      <c r="D25" s="42">
        <v>5</v>
      </c>
      <c r="E25" s="1" t="s">
        <v>3274</v>
      </c>
      <c r="F25" s="102" t="s">
        <v>3372</v>
      </c>
    </row>
    <row r="26" spans="1:6" x14ac:dyDescent="0.25">
      <c r="A26" s="1"/>
      <c r="B26" s="1"/>
      <c r="C26" s="42"/>
      <c r="D26" s="42"/>
      <c r="E26" s="1"/>
    </row>
    <row r="27" spans="1:6" x14ac:dyDescent="0.25">
      <c r="A27" s="1" t="s">
        <v>3383</v>
      </c>
      <c r="B27" s="1" t="s">
        <v>3376</v>
      </c>
      <c r="C27" s="42" t="s">
        <v>3225</v>
      </c>
      <c r="D27" s="42"/>
      <c r="E27" s="1"/>
    </row>
    <row r="28" spans="1:6" x14ac:dyDescent="0.25">
      <c r="A28" s="1" t="s">
        <v>3384</v>
      </c>
      <c r="B28" s="1" t="s">
        <v>3377</v>
      </c>
      <c r="C28" s="42" t="s">
        <v>3223</v>
      </c>
      <c r="D28" s="42">
        <v>15</v>
      </c>
      <c r="E28" s="1"/>
    </row>
    <row r="29" spans="1:6" x14ac:dyDescent="0.25">
      <c r="A29" s="1" t="s">
        <v>3385</v>
      </c>
      <c r="B29" s="1" t="s">
        <v>3378</v>
      </c>
      <c r="C29" s="42" t="s">
        <v>3225</v>
      </c>
      <c r="D29" s="42"/>
      <c r="E29" s="1"/>
    </row>
    <row r="30" spans="1:6" x14ac:dyDescent="0.25">
      <c r="A30" s="1" t="s">
        <v>3386</v>
      </c>
      <c r="B30" s="1" t="s">
        <v>3381</v>
      </c>
      <c r="C30" s="42" t="s">
        <v>3223</v>
      </c>
      <c r="D30" s="42">
        <v>6</v>
      </c>
      <c r="E30" s="1" t="s">
        <v>3274</v>
      </c>
    </row>
    <row r="31" spans="1:6" x14ac:dyDescent="0.25">
      <c r="A31" s="1" t="s">
        <v>3387</v>
      </c>
      <c r="B31" s="1" t="s">
        <v>3382</v>
      </c>
      <c r="C31" s="42" t="s">
        <v>3223</v>
      </c>
      <c r="D31" s="42">
        <v>50</v>
      </c>
      <c r="E31" s="1" t="s">
        <v>3274</v>
      </c>
    </row>
    <row r="32" spans="1:6" x14ac:dyDescent="0.25">
      <c r="A32" s="1"/>
      <c r="B32" s="1"/>
      <c r="C32" s="42"/>
      <c r="D32" s="42"/>
      <c r="E32" s="1"/>
    </row>
    <row r="33" spans="1:6" x14ac:dyDescent="0.25">
      <c r="A33" s="129"/>
      <c r="B33" s="130" t="s">
        <v>3165</v>
      </c>
      <c r="C33" s="42"/>
      <c r="D33" s="42"/>
      <c r="E33" s="1"/>
    </row>
    <row r="34" spans="1:6" x14ac:dyDescent="0.25">
      <c r="A34" s="131"/>
      <c r="B34" s="132" t="s">
        <v>3260</v>
      </c>
      <c r="C34" s="42"/>
      <c r="D34" s="42"/>
      <c r="E34" s="1"/>
    </row>
    <row r="35" spans="1:6" x14ac:dyDescent="0.25">
      <c r="A35" s="1" t="s">
        <v>3197</v>
      </c>
      <c r="B35" s="1" t="s">
        <v>3256</v>
      </c>
      <c r="C35" s="42" t="s">
        <v>3257</v>
      </c>
      <c r="D35" s="42"/>
      <c r="E35" s="1" t="s">
        <v>3274</v>
      </c>
    </row>
    <row r="36" spans="1:6" x14ac:dyDescent="0.25">
      <c r="A36" s="1" t="s">
        <v>3258</v>
      </c>
      <c r="B36" s="1" t="s">
        <v>3199</v>
      </c>
      <c r="C36" s="42" t="s">
        <v>3257</v>
      </c>
      <c r="D36" s="42"/>
      <c r="E36" s="1" t="s">
        <v>3274</v>
      </c>
    </row>
    <row r="37" spans="1:6" x14ac:dyDescent="0.25">
      <c r="A37" s="1" t="s">
        <v>3259</v>
      </c>
      <c r="B37" s="1" t="s">
        <v>3200</v>
      </c>
      <c r="C37" s="42" t="s">
        <v>3257</v>
      </c>
      <c r="D37" s="42"/>
      <c r="E37" s="1" t="s">
        <v>3274</v>
      </c>
    </row>
    <row r="38" spans="1:6" x14ac:dyDescent="0.25">
      <c r="A38" s="131"/>
      <c r="B38" s="132" t="s">
        <v>3261</v>
      </c>
      <c r="C38" s="42"/>
      <c r="D38" s="42"/>
      <c r="E38" s="1"/>
    </row>
    <row r="39" spans="1:6" x14ac:dyDescent="0.25">
      <c r="A39" s="1" t="s">
        <v>3265</v>
      </c>
      <c r="B39" s="1" t="s">
        <v>3207</v>
      </c>
      <c r="C39" s="42" t="s">
        <v>3257</v>
      </c>
      <c r="D39" s="42"/>
      <c r="E39" s="1" t="s">
        <v>3274</v>
      </c>
    </row>
    <row r="40" spans="1:6" x14ac:dyDescent="0.25">
      <c r="A40" s="1" t="s">
        <v>3266</v>
      </c>
      <c r="B40" s="1" t="s">
        <v>3262</v>
      </c>
      <c r="C40" s="42" t="s">
        <v>3267</v>
      </c>
      <c r="D40" s="42"/>
      <c r="E40" s="1" t="s">
        <v>3274</v>
      </c>
    </row>
    <row r="41" spans="1:6" x14ac:dyDescent="0.25">
      <c r="A41" s="1" t="s">
        <v>3263</v>
      </c>
      <c r="B41" s="1" t="s">
        <v>3273</v>
      </c>
      <c r="C41" s="42" t="s">
        <v>3224</v>
      </c>
      <c r="D41" s="42"/>
      <c r="E41" s="1" t="s">
        <v>3275</v>
      </c>
    </row>
    <row r="42" spans="1:6" x14ac:dyDescent="0.25">
      <c r="A42" s="1" t="s">
        <v>3264</v>
      </c>
      <c r="B42" s="1" t="s">
        <v>3210</v>
      </c>
      <c r="C42" s="42" t="s">
        <v>3257</v>
      </c>
      <c r="D42" s="42"/>
      <c r="E42" s="1" t="s">
        <v>3274</v>
      </c>
    </row>
    <row r="43" spans="1:6" x14ac:dyDescent="0.25">
      <c r="A43" s="1" t="s">
        <v>3270</v>
      </c>
      <c r="B43" s="1" t="s">
        <v>3268</v>
      </c>
      <c r="C43" s="42" t="s">
        <v>3223</v>
      </c>
      <c r="D43" s="42">
        <v>6</v>
      </c>
      <c r="E43" s="1" t="s">
        <v>3274</v>
      </c>
      <c r="F43" s="102" t="s">
        <v>3373</v>
      </c>
    </row>
    <row r="44" spans="1:6" x14ac:dyDescent="0.25">
      <c r="A44" s="1" t="s">
        <v>3271</v>
      </c>
      <c r="B44" s="1" t="s">
        <v>3269</v>
      </c>
      <c r="C44" s="42" t="s">
        <v>3223</v>
      </c>
      <c r="D44" s="42">
        <v>6</v>
      </c>
      <c r="E44" s="1" t="s">
        <v>3274</v>
      </c>
      <c r="F44" s="102" t="s">
        <v>3373</v>
      </c>
    </row>
    <row r="45" spans="1:6" x14ac:dyDescent="0.25">
      <c r="A45" s="1" t="s">
        <v>3279</v>
      </c>
      <c r="B45" s="1" t="s">
        <v>3272</v>
      </c>
      <c r="C45" s="42" t="s">
        <v>3224</v>
      </c>
      <c r="D45" s="42"/>
      <c r="E45" s="1" t="s">
        <v>3275</v>
      </c>
    </row>
    <row r="46" spans="1:6" x14ac:dyDescent="0.25">
      <c r="A46" s="1" t="s">
        <v>3280</v>
      </c>
      <c r="B46" s="1" t="s">
        <v>3215</v>
      </c>
      <c r="C46" s="42" t="s">
        <v>3257</v>
      </c>
      <c r="D46" s="42"/>
      <c r="E46" s="1"/>
    </row>
    <row r="47" spans="1:6" x14ac:dyDescent="0.25">
      <c r="A47" s="1" t="s">
        <v>3281</v>
      </c>
      <c r="B47" s="1" t="s">
        <v>3276</v>
      </c>
      <c r="C47" s="42" t="s">
        <v>3267</v>
      </c>
      <c r="D47" s="42"/>
      <c r="E47" s="1"/>
    </row>
    <row r="48" spans="1:6" x14ac:dyDescent="0.25">
      <c r="A48" s="1" t="s">
        <v>3282</v>
      </c>
      <c r="B48" s="1" t="s">
        <v>3277</v>
      </c>
      <c r="C48" s="42" t="s">
        <v>3224</v>
      </c>
      <c r="D48" s="42"/>
      <c r="E48" s="1" t="s">
        <v>3275</v>
      </c>
    </row>
    <row r="49" spans="1:6" x14ac:dyDescent="0.25">
      <c r="A49" s="131"/>
      <c r="B49" s="132" t="s">
        <v>3278</v>
      </c>
      <c r="C49" s="42"/>
      <c r="D49" s="42"/>
      <c r="E49" s="1"/>
    </row>
    <row r="50" spans="1:6" x14ac:dyDescent="0.25">
      <c r="A50" s="1" t="s">
        <v>3296</v>
      </c>
      <c r="B50" s="1" t="s">
        <v>3283</v>
      </c>
      <c r="C50" s="42" t="s">
        <v>3257</v>
      </c>
      <c r="D50" s="42"/>
      <c r="E50" s="1" t="s">
        <v>3274</v>
      </c>
    </row>
    <row r="51" spans="1:6" x14ac:dyDescent="0.25">
      <c r="A51" s="1" t="s">
        <v>3297</v>
      </c>
      <c r="B51" s="1" t="s">
        <v>3293</v>
      </c>
      <c r="C51" s="42" t="s">
        <v>3223</v>
      </c>
      <c r="D51" s="42">
        <v>5</v>
      </c>
      <c r="E51" s="1" t="s">
        <v>3274</v>
      </c>
      <c r="F51" s="102" t="s">
        <v>3372</v>
      </c>
    </row>
    <row r="52" spans="1:6" x14ac:dyDescent="0.25">
      <c r="A52" s="1" t="s">
        <v>3298</v>
      </c>
      <c r="B52" s="1" t="s">
        <v>3285</v>
      </c>
      <c r="C52" s="42" t="s">
        <v>3267</v>
      </c>
      <c r="D52" s="42"/>
      <c r="E52" s="1" t="s">
        <v>3274</v>
      </c>
    </row>
    <row r="53" spans="1:6" x14ac:dyDescent="0.25">
      <c r="A53" s="1" t="s">
        <v>3299</v>
      </c>
      <c r="B53" s="1" t="s">
        <v>3289</v>
      </c>
      <c r="C53" s="42" t="s">
        <v>3224</v>
      </c>
      <c r="D53" s="42"/>
      <c r="E53" s="1" t="s">
        <v>3275</v>
      </c>
    </row>
    <row r="54" spans="1:6" x14ac:dyDescent="0.25">
      <c r="A54" s="1" t="s">
        <v>3300</v>
      </c>
      <c r="B54" s="1" t="s">
        <v>3294</v>
      </c>
      <c r="C54" s="42" t="s">
        <v>3223</v>
      </c>
      <c r="D54" s="42">
        <v>5</v>
      </c>
      <c r="E54" s="1" t="s">
        <v>3274</v>
      </c>
      <c r="F54" s="102" t="s">
        <v>3372</v>
      </c>
    </row>
    <row r="55" spans="1:6" x14ac:dyDescent="0.25">
      <c r="A55" s="1" t="s">
        <v>3301</v>
      </c>
      <c r="B55" s="1" t="s">
        <v>3286</v>
      </c>
      <c r="C55" s="42" t="s">
        <v>3267</v>
      </c>
      <c r="D55" s="42"/>
      <c r="E55" s="1" t="s">
        <v>3274</v>
      </c>
    </row>
    <row r="56" spans="1:6" x14ac:dyDescent="0.25">
      <c r="A56" s="1" t="s">
        <v>3302</v>
      </c>
      <c r="B56" s="1" t="s">
        <v>3290</v>
      </c>
      <c r="C56" s="42" t="s">
        <v>3224</v>
      </c>
      <c r="D56" s="42"/>
      <c r="E56" s="1" t="s">
        <v>3275</v>
      </c>
    </row>
    <row r="57" spans="1:6" x14ac:dyDescent="0.25">
      <c r="A57" s="1" t="s">
        <v>3303</v>
      </c>
      <c r="B57" s="1" t="s">
        <v>3295</v>
      </c>
      <c r="C57" s="42" t="s">
        <v>3223</v>
      </c>
      <c r="D57" s="42">
        <v>5</v>
      </c>
      <c r="E57" s="1" t="s">
        <v>3274</v>
      </c>
      <c r="F57" s="102" t="s">
        <v>3372</v>
      </c>
    </row>
    <row r="58" spans="1:6" x14ac:dyDescent="0.25">
      <c r="A58" s="1" t="s">
        <v>3304</v>
      </c>
      <c r="B58" s="1" t="s">
        <v>3287</v>
      </c>
      <c r="C58" s="42" t="s">
        <v>3267</v>
      </c>
      <c r="D58" s="42"/>
      <c r="E58" s="1" t="s">
        <v>3274</v>
      </c>
    </row>
    <row r="59" spans="1:6" x14ac:dyDescent="0.25">
      <c r="A59" s="1" t="s">
        <v>3305</v>
      </c>
      <c r="B59" s="1" t="s">
        <v>3291</v>
      </c>
      <c r="C59" s="42" t="s">
        <v>3224</v>
      </c>
      <c r="D59" s="42"/>
      <c r="E59" s="1" t="s">
        <v>3275</v>
      </c>
    </row>
    <row r="60" spans="1:6" x14ac:dyDescent="0.25">
      <c r="A60" s="1" t="s">
        <v>3306</v>
      </c>
      <c r="B60" s="1" t="s">
        <v>3284</v>
      </c>
      <c r="C60" s="42" t="s">
        <v>3223</v>
      </c>
      <c r="D60" s="42">
        <v>5</v>
      </c>
      <c r="E60" s="1" t="s">
        <v>3274</v>
      </c>
    </row>
    <row r="61" spans="1:6" x14ac:dyDescent="0.25">
      <c r="A61" s="1" t="s">
        <v>3307</v>
      </c>
      <c r="B61" s="1" t="s">
        <v>3288</v>
      </c>
      <c r="C61" s="42" t="s">
        <v>3267</v>
      </c>
      <c r="D61" s="42"/>
      <c r="E61" s="1" t="s">
        <v>3274</v>
      </c>
    </row>
    <row r="62" spans="1:6" x14ac:dyDescent="0.25">
      <c r="A62" s="1" t="s">
        <v>3308</v>
      </c>
      <c r="B62" s="1" t="s">
        <v>3292</v>
      </c>
      <c r="C62" s="42" t="s">
        <v>3224</v>
      </c>
      <c r="D62" s="42"/>
      <c r="E62" s="1" t="s">
        <v>3275</v>
      </c>
    </row>
    <row r="63" spans="1:6" x14ac:dyDescent="0.25">
      <c r="A63" s="133"/>
      <c r="B63" s="130" t="s">
        <v>3393</v>
      </c>
      <c r="C63" s="42"/>
      <c r="D63" s="42"/>
      <c r="E63" s="1"/>
    </row>
    <row r="64" spans="1:6" x14ac:dyDescent="0.25">
      <c r="A64" s="1" t="s">
        <v>3330</v>
      </c>
      <c r="B64" s="1" t="s">
        <v>3312</v>
      </c>
      <c r="C64" s="42" t="s">
        <v>3223</v>
      </c>
      <c r="D64" s="42">
        <v>2</v>
      </c>
      <c r="E64" s="1" t="s">
        <v>3274</v>
      </c>
      <c r="F64" s="102" t="s">
        <v>0</v>
      </c>
    </row>
    <row r="65" spans="1:5" x14ac:dyDescent="0.25">
      <c r="A65" s="1" t="s">
        <v>3331</v>
      </c>
      <c r="B65" s="1" t="s">
        <v>3313</v>
      </c>
      <c r="C65" s="42" t="s">
        <v>3267</v>
      </c>
      <c r="D65" s="42"/>
      <c r="E65" s="1" t="s">
        <v>3274</v>
      </c>
    </row>
    <row r="66" spans="1:5" x14ac:dyDescent="0.25">
      <c r="A66" s="1" t="s">
        <v>3332</v>
      </c>
      <c r="B66" s="1" t="s">
        <v>3314</v>
      </c>
      <c r="C66" s="42" t="s">
        <v>3224</v>
      </c>
      <c r="D66" s="42"/>
      <c r="E66" s="1" t="s">
        <v>3275</v>
      </c>
    </row>
    <row r="67" spans="1:5" x14ac:dyDescent="0.25">
      <c r="A67" s="1" t="s">
        <v>3333</v>
      </c>
      <c r="B67" s="1" t="s">
        <v>3315</v>
      </c>
      <c r="C67" s="42" t="s">
        <v>3223</v>
      </c>
      <c r="D67" s="42">
        <v>2</v>
      </c>
      <c r="E67" s="1" t="s">
        <v>3274</v>
      </c>
    </row>
    <row r="68" spans="1:5" x14ac:dyDescent="0.25">
      <c r="A68" s="1" t="s">
        <v>3334</v>
      </c>
      <c r="B68" s="1" t="s">
        <v>3316</v>
      </c>
      <c r="C68" s="42" t="s">
        <v>3267</v>
      </c>
      <c r="D68" s="42"/>
      <c r="E68" s="1" t="s">
        <v>3274</v>
      </c>
    </row>
    <row r="69" spans="1:5" x14ac:dyDescent="0.25">
      <c r="A69" s="1" t="s">
        <v>3335</v>
      </c>
      <c r="B69" s="1" t="s">
        <v>3317</v>
      </c>
      <c r="C69" s="42" t="s">
        <v>3224</v>
      </c>
      <c r="D69" s="42"/>
      <c r="E69" s="1" t="s">
        <v>3275</v>
      </c>
    </row>
    <row r="70" spans="1:5" x14ac:dyDescent="0.25">
      <c r="A70" s="1" t="s">
        <v>3336</v>
      </c>
      <c r="B70" s="1" t="s">
        <v>3318</v>
      </c>
      <c r="C70" s="42" t="s">
        <v>3223</v>
      </c>
      <c r="D70" s="42">
        <v>2</v>
      </c>
      <c r="E70" s="1" t="s">
        <v>3274</v>
      </c>
    </row>
    <row r="71" spans="1:5" x14ac:dyDescent="0.25">
      <c r="A71" s="1" t="s">
        <v>3337</v>
      </c>
      <c r="B71" s="1" t="s">
        <v>3319</v>
      </c>
      <c r="C71" s="42" t="s">
        <v>3267</v>
      </c>
      <c r="D71" s="42"/>
      <c r="E71" s="1" t="s">
        <v>3274</v>
      </c>
    </row>
    <row r="72" spans="1:5" x14ac:dyDescent="0.25">
      <c r="A72" s="1" t="s">
        <v>3338</v>
      </c>
      <c r="B72" s="1" t="s">
        <v>3320</v>
      </c>
      <c r="C72" s="42" t="s">
        <v>3224</v>
      </c>
      <c r="D72" s="42"/>
      <c r="E72" s="1" t="s">
        <v>3275</v>
      </c>
    </row>
    <row r="73" spans="1:5" x14ac:dyDescent="0.25">
      <c r="A73" s="1" t="s">
        <v>3339</v>
      </c>
      <c r="B73" s="1" t="s">
        <v>3321</v>
      </c>
      <c r="C73" s="42" t="s">
        <v>3223</v>
      </c>
      <c r="D73" s="42">
        <v>2</v>
      </c>
      <c r="E73" s="1" t="s">
        <v>3274</v>
      </c>
    </row>
    <row r="74" spans="1:5" x14ac:dyDescent="0.25">
      <c r="A74" s="1" t="s">
        <v>3340</v>
      </c>
      <c r="B74" s="1" t="s">
        <v>3322</v>
      </c>
      <c r="C74" s="42" t="s">
        <v>3267</v>
      </c>
      <c r="D74" s="42"/>
      <c r="E74" s="1" t="s">
        <v>3274</v>
      </c>
    </row>
    <row r="75" spans="1:5" x14ac:dyDescent="0.25">
      <c r="A75" s="1" t="s">
        <v>3341</v>
      </c>
      <c r="B75" s="1" t="s">
        <v>3323</v>
      </c>
      <c r="C75" s="42" t="s">
        <v>3224</v>
      </c>
      <c r="D75" s="42"/>
      <c r="E75" s="1" t="s">
        <v>3275</v>
      </c>
    </row>
    <row r="76" spans="1:5" x14ac:dyDescent="0.25">
      <c r="A76" s="1" t="s">
        <v>3342</v>
      </c>
      <c r="B76" s="1" t="s">
        <v>3324</v>
      </c>
      <c r="C76" s="42" t="s">
        <v>3223</v>
      </c>
      <c r="D76" s="42">
        <v>2</v>
      </c>
      <c r="E76" s="1" t="s">
        <v>3274</v>
      </c>
    </row>
    <row r="77" spans="1:5" x14ac:dyDescent="0.25">
      <c r="A77" s="1" t="s">
        <v>3343</v>
      </c>
      <c r="B77" s="1" t="s">
        <v>3325</v>
      </c>
      <c r="C77" s="42" t="s">
        <v>3267</v>
      </c>
      <c r="D77" s="42"/>
      <c r="E77" s="1" t="s">
        <v>3274</v>
      </c>
    </row>
    <row r="78" spans="1:5" x14ac:dyDescent="0.25">
      <c r="A78" s="1" t="s">
        <v>3344</v>
      </c>
      <c r="B78" s="1" t="s">
        <v>3326</v>
      </c>
      <c r="C78" s="42" t="s">
        <v>3224</v>
      </c>
      <c r="D78" s="42"/>
      <c r="E78" s="1" t="s">
        <v>3275</v>
      </c>
    </row>
    <row r="79" spans="1:5" x14ac:dyDescent="0.25">
      <c r="A79" s="1" t="s">
        <v>3345</v>
      </c>
      <c r="B79" s="1" t="s">
        <v>3327</v>
      </c>
      <c r="C79" s="42" t="s">
        <v>3223</v>
      </c>
      <c r="D79" s="42">
        <v>2</v>
      </c>
      <c r="E79" s="1" t="s">
        <v>3274</v>
      </c>
    </row>
    <row r="80" spans="1:5" x14ac:dyDescent="0.25">
      <c r="A80" s="1" t="s">
        <v>3346</v>
      </c>
      <c r="B80" s="1" t="s">
        <v>3328</v>
      </c>
      <c r="C80" s="42" t="s">
        <v>3267</v>
      </c>
      <c r="D80" s="42"/>
      <c r="E80" s="1" t="s">
        <v>3274</v>
      </c>
    </row>
    <row r="81" spans="1:6" x14ac:dyDescent="0.25">
      <c r="A81" s="1" t="s">
        <v>3347</v>
      </c>
      <c r="B81" s="1" t="s">
        <v>3329</v>
      </c>
      <c r="C81" s="42" t="s">
        <v>3224</v>
      </c>
      <c r="D81" s="42"/>
      <c r="E81" s="1" t="s">
        <v>3275</v>
      </c>
    </row>
    <row r="82" spans="1:6" x14ac:dyDescent="0.25">
      <c r="A82" s="1"/>
      <c r="B82" s="1" t="s">
        <v>3354</v>
      </c>
      <c r="C82" s="42"/>
      <c r="D82" s="42"/>
      <c r="E82" s="1"/>
    </row>
    <row r="83" spans="1:6" x14ac:dyDescent="0.25">
      <c r="A83" s="1"/>
      <c r="B83" s="131" t="s">
        <v>3388</v>
      </c>
      <c r="C83" s="42"/>
      <c r="D83" s="42"/>
      <c r="E83" s="1"/>
    </row>
    <row r="84" spans="1:6" x14ac:dyDescent="0.25">
      <c r="A84" s="1" t="s">
        <v>3355</v>
      </c>
      <c r="B84" s="1" t="s">
        <v>3348</v>
      </c>
      <c r="C84" s="42" t="s">
        <v>3223</v>
      </c>
      <c r="D84" s="42">
        <v>12</v>
      </c>
      <c r="E84" s="1" t="s">
        <v>3274</v>
      </c>
      <c r="F84" s="102" t="s">
        <v>3374</v>
      </c>
    </row>
    <row r="85" spans="1:6" x14ac:dyDescent="0.25">
      <c r="A85" s="1" t="s">
        <v>3356</v>
      </c>
      <c r="B85" s="1" t="s">
        <v>3349</v>
      </c>
      <c r="C85" s="42" t="s">
        <v>3267</v>
      </c>
      <c r="D85" s="42"/>
      <c r="E85" s="1" t="s">
        <v>3274</v>
      </c>
    </row>
    <row r="86" spans="1:6" x14ac:dyDescent="0.25">
      <c r="A86" s="1" t="s">
        <v>3357</v>
      </c>
      <c r="B86" s="1" t="s">
        <v>3350</v>
      </c>
      <c r="C86" s="42" t="s">
        <v>3224</v>
      </c>
      <c r="D86" s="42"/>
      <c r="E86" s="1" t="s">
        <v>3275</v>
      </c>
    </row>
    <row r="87" spans="1:6" x14ac:dyDescent="0.25">
      <c r="A87" s="1" t="s">
        <v>3358</v>
      </c>
      <c r="B87" s="1" t="s">
        <v>3351</v>
      </c>
      <c r="C87" s="42" t="s">
        <v>3223</v>
      </c>
      <c r="D87" s="42">
        <v>12</v>
      </c>
      <c r="E87" s="1" t="s">
        <v>3274</v>
      </c>
      <c r="F87" s="102" t="s">
        <v>3374</v>
      </c>
    </row>
    <row r="88" spans="1:6" x14ac:dyDescent="0.25">
      <c r="A88" s="1" t="s">
        <v>3359</v>
      </c>
      <c r="B88" s="1" t="s">
        <v>3352</v>
      </c>
      <c r="C88" s="42" t="s">
        <v>3267</v>
      </c>
      <c r="D88" s="42"/>
      <c r="E88" s="1" t="s">
        <v>3274</v>
      </c>
    </row>
    <row r="89" spans="1:6" x14ac:dyDescent="0.25">
      <c r="A89" s="1" t="s">
        <v>3360</v>
      </c>
      <c r="B89" s="1" t="s">
        <v>3353</v>
      </c>
      <c r="C89" s="42" t="s">
        <v>3224</v>
      </c>
      <c r="D89" s="42"/>
      <c r="E89" s="1" t="s">
        <v>3275</v>
      </c>
    </row>
    <row r="90" spans="1:6" x14ac:dyDescent="0.25">
      <c r="A90" s="1"/>
      <c r="B90" s="1" t="s">
        <v>3354</v>
      </c>
      <c r="C90" s="42"/>
      <c r="D90" s="42"/>
      <c r="E90" s="1"/>
    </row>
    <row r="91" spans="1:6" x14ac:dyDescent="0.25">
      <c r="A91" s="1"/>
      <c r="B91" s="131" t="s">
        <v>3154</v>
      </c>
      <c r="C91" s="42"/>
      <c r="D91" s="42"/>
      <c r="E91" s="1"/>
    </row>
    <row r="92" spans="1:6" x14ac:dyDescent="0.25">
      <c r="A92" s="1" t="s">
        <v>3364</v>
      </c>
      <c r="B92" s="1" t="s">
        <v>3361</v>
      </c>
      <c r="C92" s="42" t="s">
        <v>3223</v>
      </c>
      <c r="D92" s="42">
        <v>12</v>
      </c>
      <c r="E92" s="1" t="s">
        <v>3274</v>
      </c>
      <c r="F92" s="102" t="s">
        <v>3375</v>
      </c>
    </row>
    <row r="93" spans="1:6" x14ac:dyDescent="0.25">
      <c r="A93" s="1" t="s">
        <v>3365</v>
      </c>
      <c r="B93" s="1" t="s">
        <v>3362</v>
      </c>
      <c r="C93" s="42" t="s">
        <v>3267</v>
      </c>
      <c r="D93" s="42"/>
      <c r="E93" s="1" t="s">
        <v>3274</v>
      </c>
    </row>
    <row r="94" spans="1:6" x14ac:dyDescent="0.25">
      <c r="A94" s="1" t="s">
        <v>3366</v>
      </c>
      <c r="B94" s="1" t="s">
        <v>3363</v>
      </c>
      <c r="C94" s="42" t="s">
        <v>3224</v>
      </c>
      <c r="D94" s="42"/>
      <c r="E94" s="1" t="s">
        <v>3275</v>
      </c>
    </row>
    <row r="95" spans="1:6" x14ac:dyDescent="0.25">
      <c r="A95" s="1" t="s">
        <v>3367</v>
      </c>
      <c r="B95" s="1" t="s">
        <v>3361</v>
      </c>
      <c r="C95" s="42" t="s">
        <v>3223</v>
      </c>
      <c r="D95" s="42">
        <v>12</v>
      </c>
      <c r="E95" s="1" t="s">
        <v>3274</v>
      </c>
      <c r="F95" s="102" t="s">
        <v>3375</v>
      </c>
    </row>
    <row r="96" spans="1:6" x14ac:dyDescent="0.25">
      <c r="A96" s="1" t="s">
        <v>3368</v>
      </c>
      <c r="B96" s="1" t="s">
        <v>3362</v>
      </c>
      <c r="C96" s="42" t="s">
        <v>3267</v>
      </c>
      <c r="D96" s="42"/>
      <c r="E96" s="1" t="s">
        <v>3274</v>
      </c>
    </row>
    <row r="97" spans="1:5" x14ac:dyDescent="0.25">
      <c r="A97" s="1" t="s">
        <v>3369</v>
      </c>
      <c r="B97" s="1" t="s">
        <v>3363</v>
      </c>
      <c r="C97" s="42" t="s">
        <v>3224</v>
      </c>
      <c r="D97" s="42"/>
      <c r="E97" s="1" t="s">
        <v>3275</v>
      </c>
    </row>
    <row r="98" spans="1:5" x14ac:dyDescent="0.25">
      <c r="B98" s="1" t="s">
        <v>3354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15</vt:i4>
      </vt:variant>
    </vt:vector>
  </HeadingPairs>
  <TitlesOfParts>
    <vt:vector size="32" baseType="lpstr">
      <vt:lpstr>INTESTAZIONE</vt:lpstr>
      <vt:lpstr>GENERALE</vt:lpstr>
      <vt:lpstr>PERSONALE</vt:lpstr>
      <vt:lpstr>PRESTAZIONI BDG</vt:lpstr>
      <vt:lpstr>PRESTAZIONIextraBDG</vt:lpstr>
      <vt:lpstr>FARMACI PRESIDI</vt:lpstr>
      <vt:lpstr>Qualifica</vt:lpstr>
      <vt:lpstr>dirigenti</vt:lpstr>
      <vt:lpstr>TraccRecord</vt:lpstr>
      <vt:lpstr>USC</vt:lpstr>
      <vt:lpstr>Legende</vt:lpstr>
      <vt:lpstr>diagnostica</vt:lpstr>
      <vt:lpstr>dB1</vt:lpstr>
      <vt:lpstr>db3_pers</vt:lpstr>
      <vt:lpstr>db4 prest_bdg</vt:lpstr>
      <vt:lpstr>db5 prest_extrabdg</vt:lpstr>
      <vt:lpstr>db6 farmaci</vt:lpstr>
      <vt:lpstr>USC!_2000</vt:lpstr>
      <vt:lpstr>dirigenti!ACQUAROLI_GIOVANNI</vt:lpstr>
      <vt:lpstr>ALBERGONI_LUCA</vt:lpstr>
      <vt:lpstr>'FARMACI PRESIDI'!Area_stampa</vt:lpstr>
      <vt:lpstr>GENERALE!Area_stampa</vt:lpstr>
      <vt:lpstr>INTESTAZIONE!Area_stampa</vt:lpstr>
      <vt:lpstr>PERSONALE!Area_stampa</vt:lpstr>
      <vt:lpstr>'PRESTAZIONI BDG'!Area_stampa</vt:lpstr>
      <vt:lpstr>PRESTAZIONIextraBDG!Area_stampa</vt:lpstr>
      <vt:lpstr>diagnostica</vt:lpstr>
      <vt:lpstr>dirigenti!dirigenti</vt:lpstr>
      <vt:lpstr>dirigenti</vt:lpstr>
      <vt:lpstr>medici</vt:lpstr>
      <vt:lpstr>Qualifica</vt:lpstr>
      <vt:lpstr>USC</vt:lpstr>
    </vt:vector>
  </TitlesOfParts>
  <Company>OORRBG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FRATICELLI</dc:creator>
  <cp:lastModifiedBy>MONIA MARIA BEATRICE LORINI</cp:lastModifiedBy>
  <cp:lastPrinted>2020-07-30T10:52:11Z</cp:lastPrinted>
  <dcterms:created xsi:type="dcterms:W3CDTF">2015-10-19T09:38:48Z</dcterms:created>
  <dcterms:modified xsi:type="dcterms:W3CDTF">2023-07-03T13:25:45Z</dcterms:modified>
</cp:coreProperties>
</file>