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L:\_HPG23\__Progetti\_Lavori in Corso\2020 - Ufficio Biobanca\Progetto esecutivo\004-26 set 2022-Capitolato_DEF\Testi\"/>
    </mc:Choice>
  </mc:AlternateContent>
  <xr:revisionPtr revIDLastSave="0" documentId="13_ncr:1_{C306ED35-34EE-4DB6-880E-EF88343BCE49}" xr6:coauthVersionLast="47" xr6:coauthVersionMax="47" xr10:uidLastSave="{00000000-0000-0000-0000-000000000000}"/>
  <bookViews>
    <workbookView xWindow="-120" yWindow="-120" windowWidth="29040" windowHeight="15840" tabRatio="374" firstSheet="1" activeTab="3" xr2:uid="{00000000-000D-0000-FFFF-FFFF00000000}"/>
  </bookViews>
  <sheets>
    <sheet name="Copertina QE" sheetId="2" r:id="rId1"/>
    <sheet name="Quadro economico" sheetId="7" r:id="rId2"/>
    <sheet name="Quadro economico rev 01" sheetId="6" r:id="rId3"/>
    <sheet name="Quadro economico rev 02" sheetId="8" r:id="rId4"/>
  </sheets>
  <definedNames>
    <definedName name="_xlnm.Print_Area" localSheetId="1">'Quadro economico'!$A$1:$D$27</definedName>
    <definedName name="_xlnm.Print_Area" localSheetId="2">'Quadro economico rev 01'!$A$1:$D$27</definedName>
    <definedName name="_xlnm.Print_Area" localSheetId="3">'Quadro economico rev 02'!$A$1:$D$27</definedName>
    <definedName name="pro" localSheetId="0">#REF!</definedName>
    <definedName name="pro" localSheetId="1">#REF!</definedName>
    <definedName name="pro" localSheetId="3">#REF!</definedName>
    <definedName name="p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8" l="1"/>
  <c r="D10" i="8"/>
  <c r="D14" i="8" s="1"/>
  <c r="D15" i="8"/>
  <c r="D18" i="8" s="1"/>
  <c r="C13" i="8"/>
  <c r="D17" i="8" l="1"/>
  <c r="D18" i="6"/>
  <c r="D15" i="6"/>
  <c r="D14" i="6"/>
  <c r="D9" i="6"/>
  <c r="D10" i="6"/>
  <c r="D17" i="6" s="1"/>
  <c r="D19" i="8" l="1"/>
  <c r="D21" i="8" s="1"/>
  <c r="D19" i="6"/>
  <c r="D21" i="6" s="1"/>
  <c r="D23" i="6" s="1"/>
  <c r="D23" i="8" l="1"/>
  <c r="D10" i="7"/>
  <c r="C13" i="7"/>
  <c r="D18" i="7"/>
  <c r="D17" i="7" l="1"/>
  <c r="D19" i="7" s="1"/>
  <c r="D21" i="7" s="1"/>
  <c r="D23" i="7" s="1"/>
  <c r="C13" i="6" l="1"/>
</calcChain>
</file>

<file path=xl/sharedStrings.xml><?xml version="1.0" encoding="utf-8"?>
<sst xmlns="http://schemas.openxmlformats.org/spreadsheetml/2006/main" count="75" uniqueCount="37">
  <si>
    <t>Quadro Economico</t>
  </si>
  <si>
    <t>Moschioni Ingegneria</t>
  </si>
  <si>
    <t>Impiantistica</t>
  </si>
  <si>
    <t>ASST Papa Giovanni XXIII</t>
  </si>
  <si>
    <t>Emissione</t>
  </si>
  <si>
    <t>Revisione</t>
  </si>
  <si>
    <t>Data</t>
  </si>
  <si>
    <t>Descrizione</t>
  </si>
  <si>
    <t>Via Diaz 131, 22100 Como</t>
  </si>
  <si>
    <t>tel. +39 031 41.47.940 fax: +39 031 22.81.347</t>
  </si>
  <si>
    <t>Quadro economico</t>
  </si>
  <si>
    <t>%</t>
  </si>
  <si>
    <t>Impegno di spesa</t>
  </si>
  <si>
    <t>LAVORI A MISURA, A CORPO, IN ECONOMIA</t>
  </si>
  <si>
    <t>Euro</t>
  </si>
  <si>
    <t>Importo dei lavori - a corpo - (compresi oneri "diretti" per la sicurezza ex D. Lgs. N. 81/08)</t>
  </si>
  <si>
    <t>Importo per l'attuazione dei piani di sicurezza</t>
  </si>
  <si>
    <t>TOTALE IMPORTO DEI LAVORI</t>
  </si>
  <si>
    <t>SOMME A DISPOSIZIONE DELLA STAZIONE APPALTANTE</t>
  </si>
  <si>
    <t>Spese per commissioni aggiudicatrici</t>
  </si>
  <si>
    <t>TOTALE SOMME A DISPOSIZIONE AMMINISTRAZIONE</t>
  </si>
  <si>
    <t>piazza OMS 1</t>
  </si>
  <si>
    <t>24127 Bergamo</t>
  </si>
  <si>
    <t>studio@mvng.it</t>
  </si>
  <si>
    <t>Imprevisti, inclusi i lavori in economia (art. 42 comma 3 lett.b DPR 207/2010)  e accantonamenti art. 113 comma 2 D.Lgs. N. 163/06) e arrotondamenti</t>
  </si>
  <si>
    <r>
      <t xml:space="preserve">IVA sul totale dell'importo dei lavori </t>
    </r>
    <r>
      <rPr>
        <i/>
        <sz val="11"/>
        <color indexed="8"/>
        <rFont val="Calibri"/>
        <family val="2"/>
      </rPr>
      <t>(riga 3)</t>
    </r>
  </si>
  <si>
    <t>Nuovo ufficio reparto congelatori</t>
  </si>
  <si>
    <t>Maggio 2022</t>
  </si>
  <si>
    <t xml:space="preserve">NUOVO UFFICIO REPARTO CONGELATORI
 PRESSO  IL PRESIDIO OSPEDALIERO PAPA GIOVANNI XXIII DI BERGAMO 
</t>
  </si>
  <si>
    <t>Il Responsabile Unico del Procedimento: Geom. Ciro Coppola</t>
  </si>
  <si>
    <t xml:space="preserve">Accantonamento di cui all'art. 113 comma 2 D. Lgs. n. 50/2016 (su riga 1+2)
comprensivo di IVA
</t>
  </si>
  <si>
    <t xml:space="preserve">Spese tecniche di progettazione (progetto di fattibilità tecnica ed economica e progetto esecutivo), coordinamento della sicurezza in fase di progettazione, predisposizione pratiche autorizzative comunali, spese per direzione lavori, contabilità e coordinamento della sicurezza in fase di esecuzione, certificato di regolare esecuzione. (comprensivo di CCNIA)
</t>
  </si>
  <si>
    <r>
      <t xml:space="preserve">IVA su somme a disposizione </t>
    </r>
    <r>
      <rPr>
        <i/>
        <sz val="11"/>
        <color indexed="8"/>
        <rFont val="Calibri"/>
        <family val="2"/>
      </rPr>
      <t>(riga 4+6+7)</t>
    </r>
  </si>
  <si>
    <r>
      <t>TOTALE IMPORTO LAVORI + SOMME A DISPOSIZIONE DELL'AMMINISTRAZIONE</t>
    </r>
    <r>
      <rPr>
        <b/>
        <i/>
        <sz val="12"/>
        <color indexed="8"/>
        <rFont val="Calibri"/>
        <family val="2"/>
      </rPr>
      <t xml:space="preserve"> (righe 3+10)</t>
    </r>
  </si>
  <si>
    <r>
      <t>TOTALE QE</t>
    </r>
    <r>
      <rPr>
        <b/>
        <i/>
        <sz val="12"/>
        <color indexed="8"/>
        <rFont val="Calibri"/>
        <family val="2"/>
      </rPr>
      <t xml:space="preserve"> (riga 11)</t>
    </r>
  </si>
  <si>
    <t>Imprevisti, inclusi i lavori in economia (art. 42 comma 3 lett.b DPR 207/2010) ed arrotondamenti comprensivo di IVA</t>
  </si>
  <si>
    <r>
      <t xml:space="preserve">IVA su somme a disposizione </t>
    </r>
    <r>
      <rPr>
        <i/>
        <sz val="11"/>
        <color indexed="8"/>
        <rFont val="Calibri"/>
        <family val="2"/>
      </rPr>
      <t>(riga 6+7)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</si>
</sst>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%"/>
    <numFmt numFmtId="166" formatCode="0.000000000"/>
    <numFmt numFmtId="167" formatCode="0.000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36"/>
      <color theme="1"/>
      <name val="Calibri"/>
      <family val="2"/>
      <scheme val="minor"/>
    </font>
    <font>
      <b/>
      <sz val="14"/>
      <color rgb="FFA6A6A6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indexed="8"/>
      <name val="Calibri"/>
      <family val="2"/>
    </font>
    <font>
      <b/>
      <i/>
      <sz val="12"/>
      <color indexed="8"/>
      <name val="Calibri"/>
      <family val="2"/>
    </font>
    <font>
      <sz val="12"/>
      <color indexed="8"/>
      <name val="Calibri"/>
      <family val="2"/>
    </font>
    <font>
      <sz val="10"/>
      <color indexed="8"/>
      <name val="Calibri"/>
      <family val="2"/>
    </font>
    <font>
      <sz val="9"/>
      <color indexed="8"/>
      <name val="Calibri"/>
      <family val="2"/>
    </font>
    <font>
      <b/>
      <u/>
      <sz val="12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b/>
      <sz val="12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name val="Calibri"/>
      <family val="2"/>
    </font>
    <font>
      <sz val="11"/>
      <color indexed="9"/>
      <name val="Calibri"/>
      <family val="2"/>
    </font>
    <font>
      <i/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8">
    <xf numFmtId="0" fontId="0" fillId="0" borderId="0"/>
    <xf numFmtId="0" fontId="7" fillId="0" borderId="0"/>
    <xf numFmtId="164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6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5" fillId="0" borderId="0"/>
    <xf numFmtId="43" fontId="16" fillId="0" borderId="0" applyFont="0" applyFill="0" applyBorder="0" applyAlignment="0" applyProtection="0"/>
    <xf numFmtId="0" fontId="4" fillId="0" borderId="0"/>
    <xf numFmtId="0" fontId="30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1" fillId="0" borderId="0"/>
    <xf numFmtId="164" fontId="16" fillId="0" borderId="0" applyFont="0" applyFill="0" applyBorder="0" applyAlignment="0" applyProtection="0"/>
    <xf numFmtId="0" fontId="1" fillId="0" borderId="0"/>
    <xf numFmtId="43" fontId="16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9" fillId="0" borderId="0" xfId="1" applyFont="1" applyAlignment="1">
      <alignment vertical="center" wrapText="1"/>
    </xf>
    <xf numFmtId="0" fontId="7" fillId="0" borderId="0" xfId="1"/>
    <xf numFmtId="0" fontId="12" fillId="0" borderId="0" xfId="1" applyFont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15" fontId="14" fillId="0" borderId="1" xfId="1" quotePrefix="1" applyNumberFormat="1" applyFont="1" applyBorder="1" applyAlignment="1">
      <alignment horizontal="justify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justify" vertical="center" wrapText="1"/>
    </xf>
    <xf numFmtId="165" fontId="23" fillId="0" borderId="1" xfId="5" applyNumberFormat="1" applyFont="1" applyFill="1" applyBorder="1" applyAlignment="1">
      <alignment horizontal="center" vertical="center"/>
    </xf>
    <xf numFmtId="0" fontId="4" fillId="0" borderId="0" xfId="9"/>
    <xf numFmtId="0" fontId="4" fillId="0" borderId="0" xfId="9" applyAlignment="1">
      <alignment horizontal="center" vertical="center"/>
    </xf>
    <xf numFmtId="0" fontId="18" fillId="0" borderId="0" xfId="9" applyFont="1" applyAlignment="1">
      <alignment vertical="center"/>
    </xf>
    <xf numFmtId="0" fontId="19" fillId="0" borderId="0" xfId="9" applyFont="1" applyAlignment="1">
      <alignment horizontal="center" vertical="center" wrapText="1"/>
    </xf>
    <xf numFmtId="0" fontId="4" fillId="0" borderId="1" xfId="9" applyBorder="1" applyAlignment="1">
      <alignment horizontal="center"/>
    </xf>
    <xf numFmtId="0" fontId="20" fillId="0" borderId="1" xfId="9" applyFont="1" applyBorder="1" applyAlignment="1">
      <alignment horizontal="center" wrapText="1"/>
    </xf>
    <xf numFmtId="0" fontId="4" fillId="2" borderId="1" xfId="9" applyFill="1" applyBorder="1" applyAlignment="1">
      <alignment horizontal="center" vertical="center"/>
    </xf>
    <xf numFmtId="0" fontId="21" fillId="2" borderId="1" xfId="9" applyFont="1" applyFill="1" applyBorder="1" applyAlignment="1">
      <alignment wrapText="1"/>
    </xf>
    <xf numFmtId="0" fontId="4" fillId="0" borderId="1" xfId="9" applyBorder="1" applyAlignment="1">
      <alignment horizontal="center" vertical="center"/>
    </xf>
    <xf numFmtId="0" fontId="4" fillId="0" borderId="1" xfId="9" applyBorder="1" applyAlignment="1">
      <alignment wrapText="1"/>
    </xf>
    <xf numFmtId="0" fontId="22" fillId="0" borderId="1" xfId="9" applyFont="1" applyBorder="1" applyAlignment="1">
      <alignment horizontal="center" vertical="center"/>
    </xf>
    <xf numFmtId="43" fontId="4" fillId="0" borderId="0" xfId="9" applyNumberFormat="1"/>
    <xf numFmtId="165" fontId="23" fillId="0" borderId="1" xfId="9" applyNumberFormat="1" applyFont="1" applyBorder="1" applyAlignment="1">
      <alignment horizontal="center" vertical="center"/>
    </xf>
    <xf numFmtId="0" fontId="4" fillId="0" borderId="5" xfId="9" applyBorder="1" applyAlignment="1">
      <alignment horizontal="center" vertical="center"/>
    </xf>
    <xf numFmtId="0" fontId="24" fillId="0" borderId="5" xfId="9" applyFont="1" applyBorder="1" applyAlignment="1">
      <alignment wrapText="1"/>
    </xf>
    <xf numFmtId="0" fontId="25" fillId="0" borderId="5" xfId="9" applyFont="1" applyBorder="1" applyAlignment="1">
      <alignment horizontal="center" vertical="center"/>
    </xf>
    <xf numFmtId="0" fontId="4" fillId="0" borderId="0" xfId="9" applyAlignment="1">
      <alignment wrapText="1"/>
    </xf>
    <xf numFmtId="0" fontId="22" fillId="0" borderId="0" xfId="9" applyFont="1" applyAlignment="1">
      <alignment horizontal="center" vertical="center"/>
    </xf>
    <xf numFmtId="0" fontId="21" fillId="0" borderId="1" xfId="9" applyFont="1" applyBorder="1" applyAlignment="1">
      <alignment wrapText="1"/>
    </xf>
    <xf numFmtId="0" fontId="16" fillId="0" borderId="1" xfId="9" applyFont="1" applyBorder="1" applyAlignment="1">
      <alignment wrapText="1"/>
    </xf>
    <xf numFmtId="165" fontId="27" fillId="0" borderId="1" xfId="9" applyNumberFormat="1" applyFont="1" applyBorder="1" applyAlignment="1">
      <alignment horizontal="center" vertical="center"/>
    </xf>
    <xf numFmtId="166" fontId="4" fillId="0" borderId="0" xfId="9" applyNumberFormat="1"/>
    <xf numFmtId="9" fontId="23" fillId="0" borderId="1" xfId="9" applyNumberFormat="1" applyFont="1" applyBorder="1" applyAlignment="1">
      <alignment horizontal="center" vertical="center"/>
    </xf>
    <xf numFmtId="167" fontId="4" fillId="0" borderId="0" xfId="9" applyNumberFormat="1"/>
    <xf numFmtId="4" fontId="4" fillId="0" borderId="0" xfId="9" applyNumberFormat="1"/>
    <xf numFmtId="0" fontId="26" fillId="0" borderId="5" xfId="9" applyFont="1" applyBorder="1" applyAlignment="1">
      <alignment horizontal="center" vertical="center"/>
    </xf>
    <xf numFmtId="0" fontId="4" fillId="0" borderId="0" xfId="9" applyAlignment="1">
      <alignment vertical="center"/>
    </xf>
    <xf numFmtId="0" fontId="4" fillId="0" borderId="0" xfId="9" applyAlignment="1">
      <alignment horizontal="center" wrapText="1"/>
    </xf>
    <xf numFmtId="0" fontId="19" fillId="0" borderId="0" xfId="9" applyFont="1"/>
    <xf numFmtId="0" fontId="3" fillId="0" borderId="1" xfId="9" applyFont="1" applyBorder="1" applyAlignment="1">
      <alignment wrapText="1"/>
    </xf>
    <xf numFmtId="4" fontId="23" fillId="0" borderId="1" xfId="9" applyNumberFormat="1" applyFont="1" applyBorder="1" applyAlignment="1">
      <alignment vertical="center"/>
    </xf>
    <xf numFmtId="4" fontId="26" fillId="0" borderId="5" xfId="9" applyNumberFormat="1" applyFont="1" applyBorder="1" applyAlignment="1">
      <alignment vertical="center"/>
    </xf>
    <xf numFmtId="0" fontId="22" fillId="0" borderId="0" xfId="9" applyFont="1" applyAlignment="1">
      <alignment vertical="center"/>
    </xf>
    <xf numFmtId="0" fontId="22" fillId="0" borderId="1" xfId="9" applyFont="1" applyBorder="1" applyAlignment="1">
      <alignment vertical="center"/>
    </xf>
    <xf numFmtId="0" fontId="23" fillId="0" borderId="0" xfId="9" applyFont="1" applyAlignment="1">
      <alignment vertical="center"/>
    </xf>
    <xf numFmtId="0" fontId="2" fillId="0" borderId="1" xfId="9" applyFont="1" applyBorder="1" applyAlignment="1">
      <alignment vertical="center" wrapText="1"/>
    </xf>
    <xf numFmtId="0" fontId="2" fillId="0" borderId="1" xfId="9" applyFont="1" applyBorder="1" applyAlignment="1">
      <alignment horizontal="left" vertical="top" wrapText="1"/>
    </xf>
    <xf numFmtId="0" fontId="21" fillId="2" borderId="1" xfId="17" applyFont="1" applyFill="1" applyBorder="1" applyAlignment="1">
      <alignment wrapText="1"/>
    </xf>
    <xf numFmtId="0" fontId="1" fillId="0" borderId="1" xfId="17" applyBorder="1" applyAlignment="1">
      <alignment wrapText="1"/>
    </xf>
    <xf numFmtId="0" fontId="24" fillId="0" borderId="5" xfId="17" applyFont="1" applyBorder="1" applyAlignment="1">
      <alignment wrapText="1"/>
    </xf>
    <xf numFmtId="0" fontId="1" fillId="0" borderId="0" xfId="17" applyAlignment="1">
      <alignment wrapText="1"/>
    </xf>
    <xf numFmtId="0" fontId="21" fillId="0" borderId="1" xfId="17" applyFont="1" applyBorder="1" applyAlignment="1">
      <alignment wrapText="1"/>
    </xf>
    <xf numFmtId="0" fontId="16" fillId="0" borderId="1" xfId="17" applyFont="1" applyBorder="1" applyAlignment="1">
      <alignment wrapText="1"/>
    </xf>
    <xf numFmtId="0" fontId="1" fillId="0" borderId="1" xfId="17" applyBorder="1" applyAlignment="1">
      <alignment vertical="center" wrapText="1"/>
    </xf>
    <xf numFmtId="0" fontId="1" fillId="0" borderId="1" xfId="17" applyBorder="1" applyAlignment="1">
      <alignment horizontal="left" vertical="top" wrapText="1"/>
    </xf>
    <xf numFmtId="4" fontId="23" fillId="0" borderId="1" xfId="17" applyNumberFormat="1" applyFont="1" applyBorder="1" applyAlignment="1">
      <alignment vertical="center"/>
    </xf>
    <xf numFmtId="0" fontId="12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0" fontId="29" fillId="0" borderId="0" xfId="1" applyFont="1" applyAlignment="1">
      <alignment horizontal="center" vertical="top" wrapText="1"/>
    </xf>
    <xf numFmtId="0" fontId="12" fillId="0" borderId="0" xfId="1" quotePrefix="1" applyFont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30" fillId="0" borderId="0" xfId="10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7" fillId="0" borderId="0" xfId="9" applyFont="1" applyAlignment="1">
      <alignment horizontal="center" vertical="top"/>
    </xf>
    <xf numFmtId="0" fontId="17" fillId="3" borderId="2" xfId="9" applyFont="1" applyFill="1" applyBorder="1" applyAlignment="1">
      <alignment horizontal="center" vertical="top" wrapText="1"/>
    </xf>
    <xf numFmtId="0" fontId="17" fillId="3" borderId="3" xfId="9" applyFont="1" applyFill="1" applyBorder="1" applyAlignment="1">
      <alignment horizontal="center" vertical="top"/>
    </xf>
    <xf numFmtId="0" fontId="17" fillId="3" borderId="4" xfId="9" applyFont="1" applyFill="1" applyBorder="1" applyAlignment="1">
      <alignment horizontal="center" vertical="top"/>
    </xf>
    <xf numFmtId="0" fontId="4" fillId="0" borderId="0" xfId="9" applyAlignment="1">
      <alignment horizontal="center" vertical="center" wrapText="1"/>
    </xf>
    <xf numFmtId="0" fontId="4" fillId="3" borderId="2" xfId="9" applyFill="1" applyBorder="1" applyAlignment="1">
      <alignment horizontal="center" vertical="center"/>
    </xf>
    <xf numFmtId="0" fontId="4" fillId="3" borderId="3" xfId="9" applyFill="1" applyBorder="1" applyAlignment="1">
      <alignment horizontal="center" vertical="center"/>
    </xf>
    <xf numFmtId="0" fontId="4" fillId="3" borderId="4" xfId="9" applyFill="1" applyBorder="1" applyAlignment="1">
      <alignment horizontal="center" vertical="center"/>
    </xf>
  </cellXfs>
  <cellStyles count="18">
    <cellStyle name="Collegamento ipertestuale" xfId="10" builtinId="8"/>
    <cellStyle name="Euro" xfId="2" xr:uid="{00000000-0005-0000-0000-000001000000}"/>
    <cellStyle name="Euro 2" xfId="11" xr:uid="{00000000-0005-0000-0000-000002000000}"/>
    <cellStyle name="Migliaia [0] 2 2" xfId="3" xr:uid="{00000000-0005-0000-0000-000003000000}"/>
    <cellStyle name="Migliaia [0] 2 2 2" xfId="12" xr:uid="{00000000-0005-0000-0000-000004000000}"/>
    <cellStyle name="Migliaia 2" xfId="8" xr:uid="{00000000-0005-0000-0000-000005000000}"/>
    <cellStyle name="Migliaia 2 2" xfId="16" xr:uid="{00000000-0005-0000-0000-000006000000}"/>
    <cellStyle name="Normale" xfId="0" builtinId="0"/>
    <cellStyle name="Normale 2" xfId="1" xr:uid="{00000000-0005-0000-0000-000008000000}"/>
    <cellStyle name="Normale 3" xfId="4" xr:uid="{00000000-0005-0000-0000-000009000000}"/>
    <cellStyle name="Normale 3 2" xfId="13" xr:uid="{00000000-0005-0000-0000-00000A000000}"/>
    <cellStyle name="Normale 4" xfId="7" xr:uid="{00000000-0005-0000-0000-00000B000000}"/>
    <cellStyle name="Normale 4 2" xfId="15" xr:uid="{00000000-0005-0000-0000-00000C000000}"/>
    <cellStyle name="Normale 5" xfId="9" xr:uid="{00000000-0005-0000-0000-00000D000000}"/>
    <cellStyle name="Normale 5 2" xfId="17" xr:uid="{00000000-0005-0000-0000-00000E000000}"/>
    <cellStyle name="Percentuale 2" xfId="5" xr:uid="{00000000-0005-0000-0000-00000F000000}"/>
    <cellStyle name="Valuta 3" xfId="6" xr:uid="{00000000-0005-0000-0000-000010000000}"/>
    <cellStyle name="Valuta 3 2" xfId="14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0</xdr:row>
      <xdr:rowOff>180975</xdr:rowOff>
    </xdr:from>
    <xdr:to>
      <xdr:col>3</xdr:col>
      <xdr:colOff>2371725</xdr:colOff>
      <xdr:row>1</xdr:row>
      <xdr:rowOff>533400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14" t="25999" r="34277" b="43520"/>
        <a:stretch>
          <a:fillRect/>
        </a:stretch>
      </xdr:blipFill>
      <xdr:spPr bwMode="auto">
        <a:xfrm>
          <a:off x="1847850" y="180975"/>
          <a:ext cx="25241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udio@mvng.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view="pageBreakPreview" zoomScale="70" zoomScaleNormal="100" zoomScaleSheetLayoutView="70" workbookViewId="0">
      <selection activeCell="B21" sqref="B21"/>
    </sheetView>
  </sheetViews>
  <sheetFormatPr defaultRowHeight="12.75" x14ac:dyDescent="0.2"/>
  <cols>
    <col min="1" max="1" width="10.7109375" style="2" customWidth="1"/>
    <col min="2" max="2" width="13.5703125" style="2" customWidth="1"/>
    <col min="3" max="3" width="9.140625" style="2"/>
    <col min="4" max="4" width="61.7109375" style="2" customWidth="1"/>
    <col min="5" max="256" width="9.140625" style="2"/>
    <col min="257" max="257" width="10.7109375" style="2" customWidth="1"/>
    <col min="258" max="258" width="10.28515625" style="2" customWidth="1"/>
    <col min="259" max="259" width="9.140625" style="2"/>
    <col min="260" max="260" width="61.7109375" style="2" customWidth="1"/>
    <col min="261" max="512" width="9.140625" style="2"/>
    <col min="513" max="513" width="10.7109375" style="2" customWidth="1"/>
    <col min="514" max="514" width="10.28515625" style="2" customWidth="1"/>
    <col min="515" max="515" width="9.140625" style="2"/>
    <col min="516" max="516" width="61.7109375" style="2" customWidth="1"/>
    <col min="517" max="768" width="9.140625" style="2"/>
    <col min="769" max="769" width="10.7109375" style="2" customWidth="1"/>
    <col min="770" max="770" width="10.28515625" style="2" customWidth="1"/>
    <col min="771" max="771" width="9.140625" style="2"/>
    <col min="772" max="772" width="61.7109375" style="2" customWidth="1"/>
    <col min="773" max="1024" width="9.140625" style="2"/>
    <col min="1025" max="1025" width="10.7109375" style="2" customWidth="1"/>
    <col min="1026" max="1026" width="10.28515625" style="2" customWidth="1"/>
    <col min="1027" max="1027" width="9.140625" style="2"/>
    <col min="1028" max="1028" width="61.7109375" style="2" customWidth="1"/>
    <col min="1029" max="1280" width="9.140625" style="2"/>
    <col min="1281" max="1281" width="10.7109375" style="2" customWidth="1"/>
    <col min="1282" max="1282" width="10.28515625" style="2" customWidth="1"/>
    <col min="1283" max="1283" width="9.140625" style="2"/>
    <col min="1284" max="1284" width="61.7109375" style="2" customWidth="1"/>
    <col min="1285" max="1536" width="9.140625" style="2"/>
    <col min="1537" max="1537" width="10.7109375" style="2" customWidth="1"/>
    <col min="1538" max="1538" width="10.28515625" style="2" customWidth="1"/>
    <col min="1539" max="1539" width="9.140625" style="2"/>
    <col min="1540" max="1540" width="61.7109375" style="2" customWidth="1"/>
    <col min="1541" max="1792" width="9.140625" style="2"/>
    <col min="1793" max="1793" width="10.7109375" style="2" customWidth="1"/>
    <col min="1794" max="1794" width="10.28515625" style="2" customWidth="1"/>
    <col min="1795" max="1795" width="9.140625" style="2"/>
    <col min="1796" max="1796" width="61.7109375" style="2" customWidth="1"/>
    <col min="1797" max="2048" width="9.140625" style="2"/>
    <col min="2049" max="2049" width="10.7109375" style="2" customWidth="1"/>
    <col min="2050" max="2050" width="10.28515625" style="2" customWidth="1"/>
    <col min="2051" max="2051" width="9.140625" style="2"/>
    <col min="2052" max="2052" width="61.7109375" style="2" customWidth="1"/>
    <col min="2053" max="2304" width="9.140625" style="2"/>
    <col min="2305" max="2305" width="10.7109375" style="2" customWidth="1"/>
    <col min="2306" max="2306" width="10.28515625" style="2" customWidth="1"/>
    <col min="2307" max="2307" width="9.140625" style="2"/>
    <col min="2308" max="2308" width="61.7109375" style="2" customWidth="1"/>
    <col min="2309" max="2560" width="9.140625" style="2"/>
    <col min="2561" max="2561" width="10.7109375" style="2" customWidth="1"/>
    <col min="2562" max="2562" width="10.28515625" style="2" customWidth="1"/>
    <col min="2563" max="2563" width="9.140625" style="2"/>
    <col min="2564" max="2564" width="61.7109375" style="2" customWidth="1"/>
    <col min="2565" max="2816" width="9.140625" style="2"/>
    <col min="2817" max="2817" width="10.7109375" style="2" customWidth="1"/>
    <col min="2818" max="2818" width="10.28515625" style="2" customWidth="1"/>
    <col min="2819" max="2819" width="9.140625" style="2"/>
    <col min="2820" max="2820" width="61.7109375" style="2" customWidth="1"/>
    <col min="2821" max="3072" width="9.140625" style="2"/>
    <col min="3073" max="3073" width="10.7109375" style="2" customWidth="1"/>
    <col min="3074" max="3074" width="10.28515625" style="2" customWidth="1"/>
    <col min="3075" max="3075" width="9.140625" style="2"/>
    <col min="3076" max="3076" width="61.7109375" style="2" customWidth="1"/>
    <col min="3077" max="3328" width="9.140625" style="2"/>
    <col min="3329" max="3329" width="10.7109375" style="2" customWidth="1"/>
    <col min="3330" max="3330" width="10.28515625" style="2" customWidth="1"/>
    <col min="3331" max="3331" width="9.140625" style="2"/>
    <col min="3332" max="3332" width="61.7109375" style="2" customWidth="1"/>
    <col min="3333" max="3584" width="9.140625" style="2"/>
    <col min="3585" max="3585" width="10.7109375" style="2" customWidth="1"/>
    <col min="3586" max="3586" width="10.28515625" style="2" customWidth="1"/>
    <col min="3587" max="3587" width="9.140625" style="2"/>
    <col min="3588" max="3588" width="61.7109375" style="2" customWidth="1"/>
    <col min="3589" max="3840" width="9.140625" style="2"/>
    <col min="3841" max="3841" width="10.7109375" style="2" customWidth="1"/>
    <col min="3842" max="3842" width="10.28515625" style="2" customWidth="1"/>
    <col min="3843" max="3843" width="9.140625" style="2"/>
    <col min="3844" max="3844" width="61.7109375" style="2" customWidth="1"/>
    <col min="3845" max="4096" width="9.140625" style="2"/>
    <col min="4097" max="4097" width="10.7109375" style="2" customWidth="1"/>
    <col min="4098" max="4098" width="10.28515625" style="2" customWidth="1"/>
    <col min="4099" max="4099" width="9.140625" style="2"/>
    <col min="4100" max="4100" width="61.7109375" style="2" customWidth="1"/>
    <col min="4101" max="4352" width="9.140625" style="2"/>
    <col min="4353" max="4353" width="10.7109375" style="2" customWidth="1"/>
    <col min="4354" max="4354" width="10.28515625" style="2" customWidth="1"/>
    <col min="4355" max="4355" width="9.140625" style="2"/>
    <col min="4356" max="4356" width="61.7109375" style="2" customWidth="1"/>
    <col min="4357" max="4608" width="9.140625" style="2"/>
    <col min="4609" max="4609" width="10.7109375" style="2" customWidth="1"/>
    <col min="4610" max="4610" width="10.28515625" style="2" customWidth="1"/>
    <col min="4611" max="4611" width="9.140625" style="2"/>
    <col min="4612" max="4612" width="61.7109375" style="2" customWidth="1"/>
    <col min="4613" max="4864" width="9.140625" style="2"/>
    <col min="4865" max="4865" width="10.7109375" style="2" customWidth="1"/>
    <col min="4866" max="4866" width="10.28515625" style="2" customWidth="1"/>
    <col min="4867" max="4867" width="9.140625" style="2"/>
    <col min="4868" max="4868" width="61.7109375" style="2" customWidth="1"/>
    <col min="4869" max="5120" width="9.140625" style="2"/>
    <col min="5121" max="5121" width="10.7109375" style="2" customWidth="1"/>
    <col min="5122" max="5122" width="10.28515625" style="2" customWidth="1"/>
    <col min="5123" max="5123" width="9.140625" style="2"/>
    <col min="5124" max="5124" width="61.7109375" style="2" customWidth="1"/>
    <col min="5125" max="5376" width="9.140625" style="2"/>
    <col min="5377" max="5377" width="10.7109375" style="2" customWidth="1"/>
    <col min="5378" max="5378" width="10.28515625" style="2" customWidth="1"/>
    <col min="5379" max="5379" width="9.140625" style="2"/>
    <col min="5380" max="5380" width="61.7109375" style="2" customWidth="1"/>
    <col min="5381" max="5632" width="9.140625" style="2"/>
    <col min="5633" max="5633" width="10.7109375" style="2" customWidth="1"/>
    <col min="5634" max="5634" width="10.28515625" style="2" customWidth="1"/>
    <col min="5635" max="5635" width="9.140625" style="2"/>
    <col min="5636" max="5636" width="61.7109375" style="2" customWidth="1"/>
    <col min="5637" max="5888" width="9.140625" style="2"/>
    <col min="5889" max="5889" width="10.7109375" style="2" customWidth="1"/>
    <col min="5890" max="5890" width="10.28515625" style="2" customWidth="1"/>
    <col min="5891" max="5891" width="9.140625" style="2"/>
    <col min="5892" max="5892" width="61.7109375" style="2" customWidth="1"/>
    <col min="5893" max="6144" width="9.140625" style="2"/>
    <col min="6145" max="6145" width="10.7109375" style="2" customWidth="1"/>
    <col min="6146" max="6146" width="10.28515625" style="2" customWidth="1"/>
    <col min="6147" max="6147" width="9.140625" style="2"/>
    <col min="6148" max="6148" width="61.7109375" style="2" customWidth="1"/>
    <col min="6149" max="6400" width="9.140625" style="2"/>
    <col min="6401" max="6401" width="10.7109375" style="2" customWidth="1"/>
    <col min="6402" max="6402" width="10.28515625" style="2" customWidth="1"/>
    <col min="6403" max="6403" width="9.140625" style="2"/>
    <col min="6404" max="6404" width="61.7109375" style="2" customWidth="1"/>
    <col min="6405" max="6656" width="9.140625" style="2"/>
    <col min="6657" max="6657" width="10.7109375" style="2" customWidth="1"/>
    <col min="6658" max="6658" width="10.28515625" style="2" customWidth="1"/>
    <col min="6659" max="6659" width="9.140625" style="2"/>
    <col min="6660" max="6660" width="61.7109375" style="2" customWidth="1"/>
    <col min="6661" max="6912" width="9.140625" style="2"/>
    <col min="6913" max="6913" width="10.7109375" style="2" customWidth="1"/>
    <col min="6914" max="6914" width="10.28515625" style="2" customWidth="1"/>
    <col min="6915" max="6915" width="9.140625" style="2"/>
    <col min="6916" max="6916" width="61.7109375" style="2" customWidth="1"/>
    <col min="6917" max="7168" width="9.140625" style="2"/>
    <col min="7169" max="7169" width="10.7109375" style="2" customWidth="1"/>
    <col min="7170" max="7170" width="10.28515625" style="2" customWidth="1"/>
    <col min="7171" max="7171" width="9.140625" style="2"/>
    <col min="7172" max="7172" width="61.7109375" style="2" customWidth="1"/>
    <col min="7173" max="7424" width="9.140625" style="2"/>
    <col min="7425" max="7425" width="10.7109375" style="2" customWidth="1"/>
    <col min="7426" max="7426" width="10.28515625" style="2" customWidth="1"/>
    <col min="7427" max="7427" width="9.140625" style="2"/>
    <col min="7428" max="7428" width="61.7109375" style="2" customWidth="1"/>
    <col min="7429" max="7680" width="9.140625" style="2"/>
    <col min="7681" max="7681" width="10.7109375" style="2" customWidth="1"/>
    <col min="7682" max="7682" width="10.28515625" style="2" customWidth="1"/>
    <col min="7683" max="7683" width="9.140625" style="2"/>
    <col min="7684" max="7684" width="61.7109375" style="2" customWidth="1"/>
    <col min="7685" max="7936" width="9.140625" style="2"/>
    <col min="7937" max="7937" width="10.7109375" style="2" customWidth="1"/>
    <col min="7938" max="7938" width="10.28515625" style="2" customWidth="1"/>
    <col min="7939" max="7939" width="9.140625" style="2"/>
    <col min="7940" max="7940" width="61.7109375" style="2" customWidth="1"/>
    <col min="7941" max="8192" width="9.140625" style="2"/>
    <col min="8193" max="8193" width="10.7109375" style="2" customWidth="1"/>
    <col min="8194" max="8194" width="10.28515625" style="2" customWidth="1"/>
    <col min="8195" max="8195" width="9.140625" style="2"/>
    <col min="8196" max="8196" width="61.7109375" style="2" customWidth="1"/>
    <col min="8197" max="8448" width="9.140625" style="2"/>
    <col min="8449" max="8449" width="10.7109375" style="2" customWidth="1"/>
    <col min="8450" max="8450" width="10.28515625" style="2" customWidth="1"/>
    <col min="8451" max="8451" width="9.140625" style="2"/>
    <col min="8452" max="8452" width="61.7109375" style="2" customWidth="1"/>
    <col min="8453" max="8704" width="9.140625" style="2"/>
    <col min="8705" max="8705" width="10.7109375" style="2" customWidth="1"/>
    <col min="8706" max="8706" width="10.28515625" style="2" customWidth="1"/>
    <col min="8707" max="8707" width="9.140625" style="2"/>
    <col min="8708" max="8708" width="61.7109375" style="2" customWidth="1"/>
    <col min="8709" max="8960" width="9.140625" style="2"/>
    <col min="8961" max="8961" width="10.7109375" style="2" customWidth="1"/>
    <col min="8962" max="8962" width="10.28515625" style="2" customWidth="1"/>
    <col min="8963" max="8963" width="9.140625" style="2"/>
    <col min="8964" max="8964" width="61.7109375" style="2" customWidth="1"/>
    <col min="8965" max="9216" width="9.140625" style="2"/>
    <col min="9217" max="9217" width="10.7109375" style="2" customWidth="1"/>
    <col min="9218" max="9218" width="10.28515625" style="2" customWidth="1"/>
    <col min="9219" max="9219" width="9.140625" style="2"/>
    <col min="9220" max="9220" width="61.7109375" style="2" customWidth="1"/>
    <col min="9221" max="9472" width="9.140625" style="2"/>
    <col min="9473" max="9473" width="10.7109375" style="2" customWidth="1"/>
    <col min="9474" max="9474" width="10.28515625" style="2" customWidth="1"/>
    <col min="9475" max="9475" width="9.140625" style="2"/>
    <col min="9476" max="9476" width="61.7109375" style="2" customWidth="1"/>
    <col min="9477" max="9728" width="9.140625" style="2"/>
    <col min="9729" max="9729" width="10.7109375" style="2" customWidth="1"/>
    <col min="9730" max="9730" width="10.28515625" style="2" customWidth="1"/>
    <col min="9731" max="9731" width="9.140625" style="2"/>
    <col min="9732" max="9732" width="61.7109375" style="2" customWidth="1"/>
    <col min="9733" max="9984" width="9.140625" style="2"/>
    <col min="9985" max="9985" width="10.7109375" style="2" customWidth="1"/>
    <col min="9986" max="9986" width="10.28515625" style="2" customWidth="1"/>
    <col min="9987" max="9987" width="9.140625" style="2"/>
    <col min="9988" max="9988" width="61.7109375" style="2" customWidth="1"/>
    <col min="9989" max="10240" width="9.140625" style="2"/>
    <col min="10241" max="10241" width="10.7109375" style="2" customWidth="1"/>
    <col min="10242" max="10242" width="10.28515625" style="2" customWidth="1"/>
    <col min="10243" max="10243" width="9.140625" style="2"/>
    <col min="10244" max="10244" width="61.7109375" style="2" customWidth="1"/>
    <col min="10245" max="10496" width="9.140625" style="2"/>
    <col min="10497" max="10497" width="10.7109375" style="2" customWidth="1"/>
    <col min="10498" max="10498" width="10.28515625" style="2" customWidth="1"/>
    <col min="10499" max="10499" width="9.140625" style="2"/>
    <col min="10500" max="10500" width="61.7109375" style="2" customWidth="1"/>
    <col min="10501" max="10752" width="9.140625" style="2"/>
    <col min="10753" max="10753" width="10.7109375" style="2" customWidth="1"/>
    <col min="10754" max="10754" width="10.28515625" style="2" customWidth="1"/>
    <col min="10755" max="10755" width="9.140625" style="2"/>
    <col min="10756" max="10756" width="61.7109375" style="2" customWidth="1"/>
    <col min="10757" max="11008" width="9.140625" style="2"/>
    <col min="11009" max="11009" width="10.7109375" style="2" customWidth="1"/>
    <col min="11010" max="11010" width="10.28515625" style="2" customWidth="1"/>
    <col min="11011" max="11011" width="9.140625" style="2"/>
    <col min="11012" max="11012" width="61.7109375" style="2" customWidth="1"/>
    <col min="11013" max="11264" width="9.140625" style="2"/>
    <col min="11265" max="11265" width="10.7109375" style="2" customWidth="1"/>
    <col min="11266" max="11266" width="10.28515625" style="2" customWidth="1"/>
    <col min="11267" max="11267" width="9.140625" style="2"/>
    <col min="11268" max="11268" width="61.7109375" style="2" customWidth="1"/>
    <col min="11269" max="11520" width="9.140625" style="2"/>
    <col min="11521" max="11521" width="10.7109375" style="2" customWidth="1"/>
    <col min="11522" max="11522" width="10.28515625" style="2" customWidth="1"/>
    <col min="11523" max="11523" width="9.140625" style="2"/>
    <col min="11524" max="11524" width="61.7109375" style="2" customWidth="1"/>
    <col min="11525" max="11776" width="9.140625" style="2"/>
    <col min="11777" max="11777" width="10.7109375" style="2" customWidth="1"/>
    <col min="11778" max="11778" width="10.28515625" style="2" customWidth="1"/>
    <col min="11779" max="11779" width="9.140625" style="2"/>
    <col min="11780" max="11780" width="61.7109375" style="2" customWidth="1"/>
    <col min="11781" max="12032" width="9.140625" style="2"/>
    <col min="12033" max="12033" width="10.7109375" style="2" customWidth="1"/>
    <col min="12034" max="12034" width="10.28515625" style="2" customWidth="1"/>
    <col min="12035" max="12035" width="9.140625" style="2"/>
    <col min="12036" max="12036" width="61.7109375" style="2" customWidth="1"/>
    <col min="12037" max="12288" width="9.140625" style="2"/>
    <col min="12289" max="12289" width="10.7109375" style="2" customWidth="1"/>
    <col min="12290" max="12290" width="10.28515625" style="2" customWidth="1"/>
    <col min="12291" max="12291" width="9.140625" style="2"/>
    <col min="12292" max="12292" width="61.7109375" style="2" customWidth="1"/>
    <col min="12293" max="12544" width="9.140625" style="2"/>
    <col min="12545" max="12545" width="10.7109375" style="2" customWidth="1"/>
    <col min="12546" max="12546" width="10.28515625" style="2" customWidth="1"/>
    <col min="12547" max="12547" width="9.140625" style="2"/>
    <col min="12548" max="12548" width="61.7109375" style="2" customWidth="1"/>
    <col min="12549" max="12800" width="9.140625" style="2"/>
    <col min="12801" max="12801" width="10.7109375" style="2" customWidth="1"/>
    <col min="12802" max="12802" width="10.28515625" style="2" customWidth="1"/>
    <col min="12803" max="12803" width="9.140625" style="2"/>
    <col min="12804" max="12804" width="61.7109375" style="2" customWidth="1"/>
    <col min="12805" max="13056" width="9.140625" style="2"/>
    <col min="13057" max="13057" width="10.7109375" style="2" customWidth="1"/>
    <col min="13058" max="13058" width="10.28515625" style="2" customWidth="1"/>
    <col min="13059" max="13059" width="9.140625" style="2"/>
    <col min="13060" max="13060" width="61.7109375" style="2" customWidth="1"/>
    <col min="13061" max="13312" width="9.140625" style="2"/>
    <col min="13313" max="13313" width="10.7109375" style="2" customWidth="1"/>
    <col min="13314" max="13314" width="10.28515625" style="2" customWidth="1"/>
    <col min="13315" max="13315" width="9.140625" style="2"/>
    <col min="13316" max="13316" width="61.7109375" style="2" customWidth="1"/>
    <col min="13317" max="13568" width="9.140625" style="2"/>
    <col min="13569" max="13569" width="10.7109375" style="2" customWidth="1"/>
    <col min="13570" max="13570" width="10.28515625" style="2" customWidth="1"/>
    <col min="13571" max="13571" width="9.140625" style="2"/>
    <col min="13572" max="13572" width="61.7109375" style="2" customWidth="1"/>
    <col min="13573" max="13824" width="9.140625" style="2"/>
    <col min="13825" max="13825" width="10.7109375" style="2" customWidth="1"/>
    <col min="13826" max="13826" width="10.28515625" style="2" customWidth="1"/>
    <col min="13827" max="13827" width="9.140625" style="2"/>
    <col min="13828" max="13828" width="61.7109375" style="2" customWidth="1"/>
    <col min="13829" max="14080" width="9.140625" style="2"/>
    <col min="14081" max="14081" width="10.7109375" style="2" customWidth="1"/>
    <col min="14082" max="14082" width="10.28515625" style="2" customWidth="1"/>
    <col min="14083" max="14083" width="9.140625" style="2"/>
    <col min="14084" max="14084" width="61.7109375" style="2" customWidth="1"/>
    <col min="14085" max="14336" width="9.140625" style="2"/>
    <col min="14337" max="14337" width="10.7109375" style="2" customWidth="1"/>
    <col min="14338" max="14338" width="10.28515625" style="2" customWidth="1"/>
    <col min="14339" max="14339" width="9.140625" style="2"/>
    <col min="14340" max="14340" width="61.7109375" style="2" customWidth="1"/>
    <col min="14341" max="14592" width="9.140625" style="2"/>
    <col min="14593" max="14593" width="10.7109375" style="2" customWidth="1"/>
    <col min="14594" max="14594" width="10.28515625" style="2" customWidth="1"/>
    <col min="14595" max="14595" width="9.140625" style="2"/>
    <col min="14596" max="14596" width="61.7109375" style="2" customWidth="1"/>
    <col min="14597" max="14848" width="9.140625" style="2"/>
    <col min="14849" max="14849" width="10.7109375" style="2" customWidth="1"/>
    <col min="14850" max="14850" width="10.28515625" style="2" customWidth="1"/>
    <col min="14851" max="14851" width="9.140625" style="2"/>
    <col min="14852" max="14852" width="61.7109375" style="2" customWidth="1"/>
    <col min="14853" max="15104" width="9.140625" style="2"/>
    <col min="15105" max="15105" width="10.7109375" style="2" customWidth="1"/>
    <col min="15106" max="15106" width="10.28515625" style="2" customWidth="1"/>
    <col min="15107" max="15107" width="9.140625" style="2"/>
    <col min="15108" max="15108" width="61.7109375" style="2" customWidth="1"/>
    <col min="15109" max="15360" width="9.140625" style="2"/>
    <col min="15361" max="15361" width="10.7109375" style="2" customWidth="1"/>
    <col min="15362" max="15362" width="10.28515625" style="2" customWidth="1"/>
    <col min="15363" max="15363" width="9.140625" style="2"/>
    <col min="15364" max="15364" width="61.7109375" style="2" customWidth="1"/>
    <col min="15365" max="15616" width="9.140625" style="2"/>
    <col min="15617" max="15617" width="10.7109375" style="2" customWidth="1"/>
    <col min="15618" max="15618" width="10.28515625" style="2" customWidth="1"/>
    <col min="15619" max="15619" width="9.140625" style="2"/>
    <col min="15620" max="15620" width="61.7109375" style="2" customWidth="1"/>
    <col min="15621" max="15872" width="9.140625" style="2"/>
    <col min="15873" max="15873" width="10.7109375" style="2" customWidth="1"/>
    <col min="15874" max="15874" width="10.28515625" style="2" customWidth="1"/>
    <col min="15875" max="15875" width="9.140625" style="2"/>
    <col min="15876" max="15876" width="61.7109375" style="2" customWidth="1"/>
    <col min="15877" max="16128" width="9.140625" style="2"/>
    <col min="16129" max="16129" width="10.7109375" style="2" customWidth="1"/>
    <col min="16130" max="16130" width="10.28515625" style="2" customWidth="1"/>
    <col min="16131" max="16131" width="9.140625" style="2"/>
    <col min="16132" max="16132" width="61.7109375" style="2" customWidth="1"/>
    <col min="16133" max="16384" width="9.140625" style="2"/>
  </cols>
  <sheetData>
    <row r="1" spans="1:8" ht="46.5" x14ac:dyDescent="0.2">
      <c r="A1" s="56"/>
      <c r="B1" s="56"/>
      <c r="C1" s="56"/>
      <c r="D1" s="56"/>
      <c r="E1" s="1"/>
      <c r="F1" s="1"/>
      <c r="G1" s="1"/>
      <c r="H1" s="1"/>
    </row>
    <row r="2" spans="1:8" ht="46.5" x14ac:dyDescent="0.2">
      <c r="A2" s="56"/>
      <c r="B2" s="56"/>
      <c r="C2" s="56"/>
      <c r="D2" s="56"/>
      <c r="E2" s="1"/>
      <c r="F2" s="1"/>
      <c r="G2" s="1"/>
    </row>
    <row r="3" spans="1:8" ht="18.75" x14ac:dyDescent="0.2">
      <c r="A3" s="57" t="s">
        <v>1</v>
      </c>
      <c r="B3" s="57"/>
      <c r="C3" s="57"/>
      <c r="D3" s="57"/>
    </row>
    <row r="4" spans="1:8" ht="18.75" x14ac:dyDescent="0.2">
      <c r="A4" s="57" t="s">
        <v>2</v>
      </c>
      <c r="B4" s="57"/>
      <c r="C4" s="57"/>
      <c r="D4" s="57"/>
    </row>
    <row r="5" spans="1:8" ht="46.5" x14ac:dyDescent="0.2">
      <c r="A5" s="56"/>
      <c r="B5" s="56"/>
      <c r="C5" s="56"/>
      <c r="D5" s="56"/>
      <c r="E5" s="1"/>
      <c r="F5" s="1"/>
      <c r="G5" s="1"/>
    </row>
    <row r="6" spans="1:8" ht="46.5" customHeight="1" x14ac:dyDescent="0.2">
      <c r="A6" s="56" t="s">
        <v>3</v>
      </c>
      <c r="B6" s="56"/>
      <c r="C6" s="56"/>
      <c r="D6" s="56"/>
    </row>
    <row r="7" spans="1:8" ht="26.25" x14ac:dyDescent="0.2">
      <c r="A7" s="58"/>
      <c r="B7" s="58"/>
      <c r="C7" s="58"/>
      <c r="D7" s="58"/>
    </row>
    <row r="8" spans="1:8" ht="18.75" x14ac:dyDescent="0.2">
      <c r="A8" s="59" t="s">
        <v>21</v>
      </c>
      <c r="B8" s="59"/>
      <c r="C8" s="59"/>
      <c r="D8" s="59"/>
    </row>
    <row r="9" spans="1:8" ht="28.5" x14ac:dyDescent="0.2">
      <c r="A9" s="55" t="s">
        <v>22</v>
      </c>
      <c r="B9" s="55"/>
      <c r="C9" s="55"/>
      <c r="D9" s="55"/>
    </row>
    <row r="10" spans="1:8" ht="28.5" x14ac:dyDescent="0.2">
      <c r="A10" s="60"/>
      <c r="B10" s="55"/>
      <c r="C10" s="55"/>
      <c r="D10" s="55"/>
    </row>
    <row r="11" spans="1:8" ht="28.5" x14ac:dyDescent="0.2">
      <c r="A11" s="55"/>
      <c r="B11" s="55"/>
      <c r="C11" s="55"/>
      <c r="D11" s="55"/>
    </row>
    <row r="12" spans="1:8" ht="28.5" x14ac:dyDescent="0.2">
      <c r="A12" s="55" t="s">
        <v>26</v>
      </c>
      <c r="B12" s="55"/>
      <c r="C12" s="55"/>
      <c r="D12" s="55"/>
    </row>
    <row r="13" spans="1:8" ht="28.5" x14ac:dyDescent="0.2">
      <c r="A13" s="55"/>
      <c r="B13" s="55"/>
      <c r="C13" s="55"/>
      <c r="D13" s="55"/>
    </row>
    <row r="14" spans="1:8" ht="23.25" x14ac:dyDescent="0.2">
      <c r="A14" s="64" t="s">
        <v>10</v>
      </c>
      <c r="B14" s="64"/>
      <c r="C14" s="64"/>
      <c r="D14" s="64"/>
    </row>
    <row r="15" spans="1:8" ht="28.5" x14ac:dyDescent="0.2">
      <c r="A15" s="55"/>
      <c r="B15" s="55"/>
      <c r="C15" s="55"/>
      <c r="D15" s="55"/>
    </row>
    <row r="16" spans="1:8" x14ac:dyDescent="0.2">
      <c r="A16" s="55"/>
      <c r="B16" s="55"/>
      <c r="C16" s="55"/>
      <c r="D16" s="55"/>
    </row>
    <row r="17" spans="1:4" x14ac:dyDescent="0.2">
      <c r="A17" s="55"/>
      <c r="B17" s="55"/>
      <c r="C17" s="55"/>
      <c r="D17" s="55"/>
    </row>
    <row r="18" spans="1:4" ht="28.5" x14ac:dyDescent="0.2">
      <c r="A18" s="55"/>
      <c r="B18" s="55"/>
      <c r="C18" s="55"/>
      <c r="D18" s="55"/>
    </row>
    <row r="19" spans="1:4" ht="28.5" x14ac:dyDescent="0.2">
      <c r="A19" s="3"/>
      <c r="B19" s="3"/>
      <c r="C19" s="3"/>
      <c r="D19" s="3"/>
    </row>
    <row r="20" spans="1:4" ht="28.5" x14ac:dyDescent="0.2">
      <c r="A20" s="55"/>
      <c r="B20" s="55"/>
      <c r="C20" s="55"/>
      <c r="D20" s="55"/>
    </row>
    <row r="21" spans="1:4" ht="15.75" x14ac:dyDescent="0.2">
      <c r="A21" s="4">
        <v>0</v>
      </c>
      <c r="B21" s="5" t="s">
        <v>27</v>
      </c>
      <c r="C21" s="65" t="s">
        <v>4</v>
      </c>
      <c r="D21" s="65"/>
    </row>
    <row r="22" spans="1:4" ht="14.25" customHeight="1" x14ac:dyDescent="0.2">
      <c r="A22" s="6" t="s">
        <v>5</v>
      </c>
      <c r="B22" s="7" t="s">
        <v>6</v>
      </c>
      <c r="C22" s="61" t="s">
        <v>7</v>
      </c>
      <c r="D22" s="61"/>
    </row>
    <row r="24" spans="1:4" ht="15" x14ac:dyDescent="0.25">
      <c r="A24" s="62" t="s">
        <v>8</v>
      </c>
      <c r="B24" s="62"/>
      <c r="C24" s="62"/>
      <c r="D24" s="62"/>
    </row>
    <row r="25" spans="1:4" ht="15" x14ac:dyDescent="0.25">
      <c r="A25" s="63" t="s">
        <v>23</v>
      </c>
      <c r="B25" s="62"/>
      <c r="C25" s="62"/>
      <c r="D25" s="62"/>
    </row>
    <row r="26" spans="1:4" ht="15" x14ac:dyDescent="0.25">
      <c r="A26" s="62" t="s">
        <v>9</v>
      </c>
      <c r="B26" s="62"/>
      <c r="C26" s="62"/>
      <c r="D26" s="62"/>
    </row>
  </sheetData>
  <mergeCells count="22">
    <mergeCell ref="C22:D22"/>
    <mergeCell ref="A24:D24"/>
    <mergeCell ref="A25:D25"/>
    <mergeCell ref="A26:D26"/>
    <mergeCell ref="A14:D14"/>
    <mergeCell ref="A15:D15"/>
    <mergeCell ref="A16:D17"/>
    <mergeCell ref="A18:D18"/>
    <mergeCell ref="A20:D20"/>
    <mergeCell ref="C21:D21"/>
    <mergeCell ref="A13:D13"/>
    <mergeCell ref="A1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</mergeCells>
  <hyperlinks>
    <hyperlink ref="A25" r:id="rId1" xr:uid="{00000000-0004-0000-0000-000000000000}"/>
  </hyperlinks>
  <pageMargins left="0.7" right="0.7" top="0.75" bottom="0.75" header="0.3" footer="0.3"/>
  <pageSetup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7"/>
  <sheetViews>
    <sheetView view="pageBreakPreview" zoomScale="85" zoomScaleNormal="80" zoomScaleSheetLayoutView="85" workbookViewId="0">
      <selection activeCell="D14" sqref="D14"/>
    </sheetView>
  </sheetViews>
  <sheetFormatPr defaultRowHeight="15" x14ac:dyDescent="0.25"/>
  <cols>
    <col min="1" max="1" width="3.28515625" style="10" customWidth="1"/>
    <col min="2" max="2" width="70" style="9" customWidth="1"/>
    <col min="3" max="3" width="6.42578125" style="10" customWidth="1"/>
    <col min="4" max="4" width="15.42578125" style="35" bestFit="1" customWidth="1"/>
    <col min="5" max="5" width="11.5703125" style="9" bestFit="1" customWidth="1"/>
    <col min="6" max="6" width="16.140625" style="9" customWidth="1"/>
    <col min="7" max="7" width="14.5703125" style="9" customWidth="1"/>
    <col min="8" max="253" width="9.140625" style="9"/>
    <col min="254" max="254" width="3.28515625" style="9" customWidth="1"/>
    <col min="255" max="255" width="70" style="9" customWidth="1"/>
    <col min="256" max="256" width="6.42578125" style="9" customWidth="1"/>
    <col min="257" max="257" width="11.28515625" style="9" bestFit="1" customWidth="1"/>
    <col min="258" max="258" width="9.140625" style="9"/>
    <col min="259" max="259" width="15.42578125" style="9" customWidth="1"/>
    <col min="260" max="260" width="11.28515625" style="9" customWidth="1"/>
    <col min="261" max="261" width="11.5703125" style="9" bestFit="1" customWidth="1"/>
    <col min="262" max="262" width="16.140625" style="9" customWidth="1"/>
    <col min="263" max="263" width="14.5703125" style="9" customWidth="1"/>
    <col min="264" max="509" width="9.140625" style="9"/>
    <col min="510" max="510" width="3.28515625" style="9" customWidth="1"/>
    <col min="511" max="511" width="70" style="9" customWidth="1"/>
    <col min="512" max="512" width="6.42578125" style="9" customWidth="1"/>
    <col min="513" max="513" width="11.28515625" style="9" bestFit="1" customWidth="1"/>
    <col min="514" max="514" width="9.140625" style="9"/>
    <col min="515" max="515" width="15.42578125" style="9" customWidth="1"/>
    <col min="516" max="516" width="11.28515625" style="9" customWidth="1"/>
    <col min="517" max="517" width="11.5703125" style="9" bestFit="1" customWidth="1"/>
    <col min="518" max="518" width="16.140625" style="9" customWidth="1"/>
    <col min="519" max="519" width="14.5703125" style="9" customWidth="1"/>
    <col min="520" max="765" width="9.140625" style="9"/>
    <col min="766" max="766" width="3.28515625" style="9" customWidth="1"/>
    <col min="767" max="767" width="70" style="9" customWidth="1"/>
    <col min="768" max="768" width="6.42578125" style="9" customWidth="1"/>
    <col min="769" max="769" width="11.28515625" style="9" bestFit="1" customWidth="1"/>
    <col min="770" max="770" width="9.140625" style="9"/>
    <col min="771" max="771" width="15.42578125" style="9" customWidth="1"/>
    <col min="772" max="772" width="11.28515625" style="9" customWidth="1"/>
    <col min="773" max="773" width="11.5703125" style="9" bestFit="1" customWidth="1"/>
    <col min="774" max="774" width="16.140625" style="9" customWidth="1"/>
    <col min="775" max="775" width="14.5703125" style="9" customWidth="1"/>
    <col min="776" max="1021" width="9.140625" style="9"/>
    <col min="1022" max="1022" width="3.28515625" style="9" customWidth="1"/>
    <col min="1023" max="1023" width="70" style="9" customWidth="1"/>
    <col min="1024" max="1024" width="6.42578125" style="9" customWidth="1"/>
    <col min="1025" max="1025" width="11.28515625" style="9" bestFit="1" customWidth="1"/>
    <col min="1026" max="1026" width="9.140625" style="9"/>
    <col min="1027" max="1027" width="15.42578125" style="9" customWidth="1"/>
    <col min="1028" max="1028" width="11.28515625" style="9" customWidth="1"/>
    <col min="1029" max="1029" width="11.5703125" style="9" bestFit="1" customWidth="1"/>
    <col min="1030" max="1030" width="16.140625" style="9" customWidth="1"/>
    <col min="1031" max="1031" width="14.5703125" style="9" customWidth="1"/>
    <col min="1032" max="1277" width="9.140625" style="9"/>
    <col min="1278" max="1278" width="3.28515625" style="9" customWidth="1"/>
    <col min="1279" max="1279" width="70" style="9" customWidth="1"/>
    <col min="1280" max="1280" width="6.42578125" style="9" customWidth="1"/>
    <col min="1281" max="1281" width="11.28515625" style="9" bestFit="1" customWidth="1"/>
    <col min="1282" max="1282" width="9.140625" style="9"/>
    <col min="1283" max="1283" width="15.42578125" style="9" customWidth="1"/>
    <col min="1284" max="1284" width="11.28515625" style="9" customWidth="1"/>
    <col min="1285" max="1285" width="11.5703125" style="9" bestFit="1" customWidth="1"/>
    <col min="1286" max="1286" width="16.140625" style="9" customWidth="1"/>
    <col min="1287" max="1287" width="14.5703125" style="9" customWidth="1"/>
    <col min="1288" max="1533" width="9.140625" style="9"/>
    <col min="1534" max="1534" width="3.28515625" style="9" customWidth="1"/>
    <col min="1535" max="1535" width="70" style="9" customWidth="1"/>
    <col min="1536" max="1536" width="6.42578125" style="9" customWidth="1"/>
    <col min="1537" max="1537" width="11.28515625" style="9" bestFit="1" customWidth="1"/>
    <col min="1538" max="1538" width="9.140625" style="9"/>
    <col min="1539" max="1539" width="15.42578125" style="9" customWidth="1"/>
    <col min="1540" max="1540" width="11.28515625" style="9" customWidth="1"/>
    <col min="1541" max="1541" width="11.5703125" style="9" bestFit="1" customWidth="1"/>
    <col min="1542" max="1542" width="16.140625" style="9" customWidth="1"/>
    <col min="1543" max="1543" width="14.5703125" style="9" customWidth="1"/>
    <col min="1544" max="1789" width="9.140625" style="9"/>
    <col min="1790" max="1790" width="3.28515625" style="9" customWidth="1"/>
    <col min="1791" max="1791" width="70" style="9" customWidth="1"/>
    <col min="1792" max="1792" width="6.42578125" style="9" customWidth="1"/>
    <col min="1793" max="1793" width="11.28515625" style="9" bestFit="1" customWidth="1"/>
    <col min="1794" max="1794" width="9.140625" style="9"/>
    <col min="1795" max="1795" width="15.42578125" style="9" customWidth="1"/>
    <col min="1796" max="1796" width="11.28515625" style="9" customWidth="1"/>
    <col min="1797" max="1797" width="11.5703125" style="9" bestFit="1" customWidth="1"/>
    <col min="1798" max="1798" width="16.140625" style="9" customWidth="1"/>
    <col min="1799" max="1799" width="14.5703125" style="9" customWidth="1"/>
    <col min="1800" max="2045" width="9.140625" style="9"/>
    <col min="2046" max="2046" width="3.28515625" style="9" customWidth="1"/>
    <col min="2047" max="2047" width="70" style="9" customWidth="1"/>
    <col min="2048" max="2048" width="6.42578125" style="9" customWidth="1"/>
    <col min="2049" max="2049" width="11.28515625" style="9" bestFit="1" customWidth="1"/>
    <col min="2050" max="2050" width="9.140625" style="9"/>
    <col min="2051" max="2051" width="15.42578125" style="9" customWidth="1"/>
    <col min="2052" max="2052" width="11.28515625" style="9" customWidth="1"/>
    <col min="2053" max="2053" width="11.5703125" style="9" bestFit="1" customWidth="1"/>
    <col min="2054" max="2054" width="16.140625" style="9" customWidth="1"/>
    <col min="2055" max="2055" width="14.5703125" style="9" customWidth="1"/>
    <col min="2056" max="2301" width="9.140625" style="9"/>
    <col min="2302" max="2302" width="3.28515625" style="9" customWidth="1"/>
    <col min="2303" max="2303" width="70" style="9" customWidth="1"/>
    <col min="2304" max="2304" width="6.42578125" style="9" customWidth="1"/>
    <col min="2305" max="2305" width="11.28515625" style="9" bestFit="1" customWidth="1"/>
    <col min="2306" max="2306" width="9.140625" style="9"/>
    <col min="2307" max="2307" width="15.42578125" style="9" customWidth="1"/>
    <col min="2308" max="2308" width="11.28515625" style="9" customWidth="1"/>
    <col min="2309" max="2309" width="11.5703125" style="9" bestFit="1" customWidth="1"/>
    <col min="2310" max="2310" width="16.140625" style="9" customWidth="1"/>
    <col min="2311" max="2311" width="14.5703125" style="9" customWidth="1"/>
    <col min="2312" max="2557" width="9.140625" style="9"/>
    <col min="2558" max="2558" width="3.28515625" style="9" customWidth="1"/>
    <col min="2559" max="2559" width="70" style="9" customWidth="1"/>
    <col min="2560" max="2560" width="6.42578125" style="9" customWidth="1"/>
    <col min="2561" max="2561" width="11.28515625" style="9" bestFit="1" customWidth="1"/>
    <col min="2562" max="2562" width="9.140625" style="9"/>
    <col min="2563" max="2563" width="15.42578125" style="9" customWidth="1"/>
    <col min="2564" max="2564" width="11.28515625" style="9" customWidth="1"/>
    <col min="2565" max="2565" width="11.5703125" style="9" bestFit="1" customWidth="1"/>
    <col min="2566" max="2566" width="16.140625" style="9" customWidth="1"/>
    <col min="2567" max="2567" width="14.5703125" style="9" customWidth="1"/>
    <col min="2568" max="2813" width="9.140625" style="9"/>
    <col min="2814" max="2814" width="3.28515625" style="9" customWidth="1"/>
    <col min="2815" max="2815" width="70" style="9" customWidth="1"/>
    <col min="2816" max="2816" width="6.42578125" style="9" customWidth="1"/>
    <col min="2817" max="2817" width="11.28515625" style="9" bestFit="1" customWidth="1"/>
    <col min="2818" max="2818" width="9.140625" style="9"/>
    <col min="2819" max="2819" width="15.42578125" style="9" customWidth="1"/>
    <col min="2820" max="2820" width="11.28515625" style="9" customWidth="1"/>
    <col min="2821" max="2821" width="11.5703125" style="9" bestFit="1" customWidth="1"/>
    <col min="2822" max="2822" width="16.140625" style="9" customWidth="1"/>
    <col min="2823" max="2823" width="14.5703125" style="9" customWidth="1"/>
    <col min="2824" max="3069" width="9.140625" style="9"/>
    <col min="3070" max="3070" width="3.28515625" style="9" customWidth="1"/>
    <col min="3071" max="3071" width="70" style="9" customWidth="1"/>
    <col min="3072" max="3072" width="6.42578125" style="9" customWidth="1"/>
    <col min="3073" max="3073" width="11.28515625" style="9" bestFit="1" customWidth="1"/>
    <col min="3074" max="3074" width="9.140625" style="9"/>
    <col min="3075" max="3075" width="15.42578125" style="9" customWidth="1"/>
    <col min="3076" max="3076" width="11.28515625" style="9" customWidth="1"/>
    <col min="3077" max="3077" width="11.5703125" style="9" bestFit="1" customWidth="1"/>
    <col min="3078" max="3078" width="16.140625" style="9" customWidth="1"/>
    <col min="3079" max="3079" width="14.5703125" style="9" customWidth="1"/>
    <col min="3080" max="3325" width="9.140625" style="9"/>
    <col min="3326" max="3326" width="3.28515625" style="9" customWidth="1"/>
    <col min="3327" max="3327" width="70" style="9" customWidth="1"/>
    <col min="3328" max="3328" width="6.42578125" style="9" customWidth="1"/>
    <col min="3329" max="3329" width="11.28515625" style="9" bestFit="1" customWidth="1"/>
    <col min="3330" max="3330" width="9.140625" style="9"/>
    <col min="3331" max="3331" width="15.42578125" style="9" customWidth="1"/>
    <col min="3332" max="3332" width="11.28515625" style="9" customWidth="1"/>
    <col min="3333" max="3333" width="11.5703125" style="9" bestFit="1" customWidth="1"/>
    <col min="3334" max="3334" width="16.140625" style="9" customWidth="1"/>
    <col min="3335" max="3335" width="14.5703125" style="9" customWidth="1"/>
    <col min="3336" max="3581" width="9.140625" style="9"/>
    <col min="3582" max="3582" width="3.28515625" style="9" customWidth="1"/>
    <col min="3583" max="3583" width="70" style="9" customWidth="1"/>
    <col min="3584" max="3584" width="6.42578125" style="9" customWidth="1"/>
    <col min="3585" max="3585" width="11.28515625" style="9" bestFit="1" customWidth="1"/>
    <col min="3586" max="3586" width="9.140625" style="9"/>
    <col min="3587" max="3587" width="15.42578125" style="9" customWidth="1"/>
    <col min="3588" max="3588" width="11.28515625" style="9" customWidth="1"/>
    <col min="3589" max="3589" width="11.5703125" style="9" bestFit="1" customWidth="1"/>
    <col min="3590" max="3590" width="16.140625" style="9" customWidth="1"/>
    <col min="3591" max="3591" width="14.5703125" style="9" customWidth="1"/>
    <col min="3592" max="3837" width="9.140625" style="9"/>
    <col min="3838" max="3838" width="3.28515625" style="9" customWidth="1"/>
    <col min="3839" max="3839" width="70" style="9" customWidth="1"/>
    <col min="3840" max="3840" width="6.42578125" style="9" customWidth="1"/>
    <col min="3841" max="3841" width="11.28515625" style="9" bestFit="1" customWidth="1"/>
    <col min="3842" max="3842" width="9.140625" style="9"/>
    <col min="3843" max="3843" width="15.42578125" style="9" customWidth="1"/>
    <col min="3844" max="3844" width="11.28515625" style="9" customWidth="1"/>
    <col min="3845" max="3845" width="11.5703125" style="9" bestFit="1" customWidth="1"/>
    <col min="3846" max="3846" width="16.140625" style="9" customWidth="1"/>
    <col min="3847" max="3847" width="14.5703125" style="9" customWidth="1"/>
    <col min="3848" max="4093" width="9.140625" style="9"/>
    <col min="4094" max="4094" width="3.28515625" style="9" customWidth="1"/>
    <col min="4095" max="4095" width="70" style="9" customWidth="1"/>
    <col min="4096" max="4096" width="6.42578125" style="9" customWidth="1"/>
    <col min="4097" max="4097" width="11.28515625" style="9" bestFit="1" customWidth="1"/>
    <col min="4098" max="4098" width="9.140625" style="9"/>
    <col min="4099" max="4099" width="15.42578125" style="9" customWidth="1"/>
    <col min="4100" max="4100" width="11.28515625" style="9" customWidth="1"/>
    <col min="4101" max="4101" width="11.5703125" style="9" bestFit="1" customWidth="1"/>
    <col min="4102" max="4102" width="16.140625" style="9" customWidth="1"/>
    <col min="4103" max="4103" width="14.5703125" style="9" customWidth="1"/>
    <col min="4104" max="4349" width="9.140625" style="9"/>
    <col min="4350" max="4350" width="3.28515625" style="9" customWidth="1"/>
    <col min="4351" max="4351" width="70" style="9" customWidth="1"/>
    <col min="4352" max="4352" width="6.42578125" style="9" customWidth="1"/>
    <col min="4353" max="4353" width="11.28515625" style="9" bestFit="1" customWidth="1"/>
    <col min="4354" max="4354" width="9.140625" style="9"/>
    <col min="4355" max="4355" width="15.42578125" style="9" customWidth="1"/>
    <col min="4356" max="4356" width="11.28515625" style="9" customWidth="1"/>
    <col min="4357" max="4357" width="11.5703125" style="9" bestFit="1" customWidth="1"/>
    <col min="4358" max="4358" width="16.140625" style="9" customWidth="1"/>
    <col min="4359" max="4359" width="14.5703125" style="9" customWidth="1"/>
    <col min="4360" max="4605" width="9.140625" style="9"/>
    <col min="4606" max="4606" width="3.28515625" style="9" customWidth="1"/>
    <col min="4607" max="4607" width="70" style="9" customWidth="1"/>
    <col min="4608" max="4608" width="6.42578125" style="9" customWidth="1"/>
    <col min="4609" max="4609" width="11.28515625" style="9" bestFit="1" customWidth="1"/>
    <col min="4610" max="4610" width="9.140625" style="9"/>
    <col min="4611" max="4611" width="15.42578125" style="9" customWidth="1"/>
    <col min="4612" max="4612" width="11.28515625" style="9" customWidth="1"/>
    <col min="4613" max="4613" width="11.5703125" style="9" bestFit="1" customWidth="1"/>
    <col min="4614" max="4614" width="16.140625" style="9" customWidth="1"/>
    <col min="4615" max="4615" width="14.5703125" style="9" customWidth="1"/>
    <col min="4616" max="4861" width="9.140625" style="9"/>
    <col min="4862" max="4862" width="3.28515625" style="9" customWidth="1"/>
    <col min="4863" max="4863" width="70" style="9" customWidth="1"/>
    <col min="4864" max="4864" width="6.42578125" style="9" customWidth="1"/>
    <col min="4865" max="4865" width="11.28515625" style="9" bestFit="1" customWidth="1"/>
    <col min="4866" max="4866" width="9.140625" style="9"/>
    <col min="4867" max="4867" width="15.42578125" style="9" customWidth="1"/>
    <col min="4868" max="4868" width="11.28515625" style="9" customWidth="1"/>
    <col min="4869" max="4869" width="11.5703125" style="9" bestFit="1" customWidth="1"/>
    <col min="4870" max="4870" width="16.140625" style="9" customWidth="1"/>
    <col min="4871" max="4871" width="14.5703125" style="9" customWidth="1"/>
    <col min="4872" max="5117" width="9.140625" style="9"/>
    <col min="5118" max="5118" width="3.28515625" style="9" customWidth="1"/>
    <col min="5119" max="5119" width="70" style="9" customWidth="1"/>
    <col min="5120" max="5120" width="6.42578125" style="9" customWidth="1"/>
    <col min="5121" max="5121" width="11.28515625" style="9" bestFit="1" customWidth="1"/>
    <col min="5122" max="5122" width="9.140625" style="9"/>
    <col min="5123" max="5123" width="15.42578125" style="9" customWidth="1"/>
    <col min="5124" max="5124" width="11.28515625" style="9" customWidth="1"/>
    <col min="5125" max="5125" width="11.5703125" style="9" bestFit="1" customWidth="1"/>
    <col min="5126" max="5126" width="16.140625" style="9" customWidth="1"/>
    <col min="5127" max="5127" width="14.5703125" style="9" customWidth="1"/>
    <col min="5128" max="5373" width="9.140625" style="9"/>
    <col min="5374" max="5374" width="3.28515625" style="9" customWidth="1"/>
    <col min="5375" max="5375" width="70" style="9" customWidth="1"/>
    <col min="5376" max="5376" width="6.42578125" style="9" customWidth="1"/>
    <col min="5377" max="5377" width="11.28515625" style="9" bestFit="1" customWidth="1"/>
    <col min="5378" max="5378" width="9.140625" style="9"/>
    <col min="5379" max="5379" width="15.42578125" style="9" customWidth="1"/>
    <col min="5380" max="5380" width="11.28515625" style="9" customWidth="1"/>
    <col min="5381" max="5381" width="11.5703125" style="9" bestFit="1" customWidth="1"/>
    <col min="5382" max="5382" width="16.140625" style="9" customWidth="1"/>
    <col min="5383" max="5383" width="14.5703125" style="9" customWidth="1"/>
    <col min="5384" max="5629" width="9.140625" style="9"/>
    <col min="5630" max="5630" width="3.28515625" style="9" customWidth="1"/>
    <col min="5631" max="5631" width="70" style="9" customWidth="1"/>
    <col min="5632" max="5632" width="6.42578125" style="9" customWidth="1"/>
    <col min="5633" max="5633" width="11.28515625" style="9" bestFit="1" customWidth="1"/>
    <col min="5634" max="5634" width="9.140625" style="9"/>
    <col min="5635" max="5635" width="15.42578125" style="9" customWidth="1"/>
    <col min="5636" max="5636" width="11.28515625" style="9" customWidth="1"/>
    <col min="5637" max="5637" width="11.5703125" style="9" bestFit="1" customWidth="1"/>
    <col min="5638" max="5638" width="16.140625" style="9" customWidth="1"/>
    <col min="5639" max="5639" width="14.5703125" style="9" customWidth="1"/>
    <col min="5640" max="5885" width="9.140625" style="9"/>
    <col min="5886" max="5886" width="3.28515625" style="9" customWidth="1"/>
    <col min="5887" max="5887" width="70" style="9" customWidth="1"/>
    <col min="5888" max="5888" width="6.42578125" style="9" customWidth="1"/>
    <col min="5889" max="5889" width="11.28515625" style="9" bestFit="1" customWidth="1"/>
    <col min="5890" max="5890" width="9.140625" style="9"/>
    <col min="5891" max="5891" width="15.42578125" style="9" customWidth="1"/>
    <col min="5892" max="5892" width="11.28515625" style="9" customWidth="1"/>
    <col min="5893" max="5893" width="11.5703125" style="9" bestFit="1" customWidth="1"/>
    <col min="5894" max="5894" width="16.140625" style="9" customWidth="1"/>
    <col min="5895" max="5895" width="14.5703125" style="9" customWidth="1"/>
    <col min="5896" max="6141" width="9.140625" style="9"/>
    <col min="6142" max="6142" width="3.28515625" style="9" customWidth="1"/>
    <col min="6143" max="6143" width="70" style="9" customWidth="1"/>
    <col min="6144" max="6144" width="6.42578125" style="9" customWidth="1"/>
    <col min="6145" max="6145" width="11.28515625" style="9" bestFit="1" customWidth="1"/>
    <col min="6146" max="6146" width="9.140625" style="9"/>
    <col min="6147" max="6147" width="15.42578125" style="9" customWidth="1"/>
    <col min="6148" max="6148" width="11.28515625" style="9" customWidth="1"/>
    <col min="6149" max="6149" width="11.5703125" style="9" bestFit="1" customWidth="1"/>
    <col min="6150" max="6150" width="16.140625" style="9" customWidth="1"/>
    <col min="6151" max="6151" width="14.5703125" style="9" customWidth="1"/>
    <col min="6152" max="6397" width="9.140625" style="9"/>
    <col min="6398" max="6398" width="3.28515625" style="9" customWidth="1"/>
    <col min="6399" max="6399" width="70" style="9" customWidth="1"/>
    <col min="6400" max="6400" width="6.42578125" style="9" customWidth="1"/>
    <col min="6401" max="6401" width="11.28515625" style="9" bestFit="1" customWidth="1"/>
    <col min="6402" max="6402" width="9.140625" style="9"/>
    <col min="6403" max="6403" width="15.42578125" style="9" customWidth="1"/>
    <col min="6404" max="6404" width="11.28515625" style="9" customWidth="1"/>
    <col min="6405" max="6405" width="11.5703125" style="9" bestFit="1" customWidth="1"/>
    <col min="6406" max="6406" width="16.140625" style="9" customWidth="1"/>
    <col min="6407" max="6407" width="14.5703125" style="9" customWidth="1"/>
    <col min="6408" max="6653" width="9.140625" style="9"/>
    <col min="6654" max="6654" width="3.28515625" style="9" customWidth="1"/>
    <col min="6655" max="6655" width="70" style="9" customWidth="1"/>
    <col min="6656" max="6656" width="6.42578125" style="9" customWidth="1"/>
    <col min="6657" max="6657" width="11.28515625" style="9" bestFit="1" customWidth="1"/>
    <col min="6658" max="6658" width="9.140625" style="9"/>
    <col min="6659" max="6659" width="15.42578125" style="9" customWidth="1"/>
    <col min="6660" max="6660" width="11.28515625" style="9" customWidth="1"/>
    <col min="6661" max="6661" width="11.5703125" style="9" bestFit="1" customWidth="1"/>
    <col min="6662" max="6662" width="16.140625" style="9" customWidth="1"/>
    <col min="6663" max="6663" width="14.5703125" style="9" customWidth="1"/>
    <col min="6664" max="6909" width="9.140625" style="9"/>
    <col min="6910" max="6910" width="3.28515625" style="9" customWidth="1"/>
    <col min="6911" max="6911" width="70" style="9" customWidth="1"/>
    <col min="6912" max="6912" width="6.42578125" style="9" customWidth="1"/>
    <col min="6913" max="6913" width="11.28515625" style="9" bestFit="1" customWidth="1"/>
    <col min="6914" max="6914" width="9.140625" style="9"/>
    <col min="6915" max="6915" width="15.42578125" style="9" customWidth="1"/>
    <col min="6916" max="6916" width="11.28515625" style="9" customWidth="1"/>
    <col min="6917" max="6917" width="11.5703125" style="9" bestFit="1" customWidth="1"/>
    <col min="6918" max="6918" width="16.140625" style="9" customWidth="1"/>
    <col min="6919" max="6919" width="14.5703125" style="9" customWidth="1"/>
    <col min="6920" max="7165" width="9.140625" style="9"/>
    <col min="7166" max="7166" width="3.28515625" style="9" customWidth="1"/>
    <col min="7167" max="7167" width="70" style="9" customWidth="1"/>
    <col min="7168" max="7168" width="6.42578125" style="9" customWidth="1"/>
    <col min="7169" max="7169" width="11.28515625" style="9" bestFit="1" customWidth="1"/>
    <col min="7170" max="7170" width="9.140625" style="9"/>
    <col min="7171" max="7171" width="15.42578125" style="9" customWidth="1"/>
    <col min="7172" max="7172" width="11.28515625" style="9" customWidth="1"/>
    <col min="7173" max="7173" width="11.5703125" style="9" bestFit="1" customWidth="1"/>
    <col min="7174" max="7174" width="16.140625" style="9" customWidth="1"/>
    <col min="7175" max="7175" width="14.5703125" style="9" customWidth="1"/>
    <col min="7176" max="7421" width="9.140625" style="9"/>
    <col min="7422" max="7422" width="3.28515625" style="9" customWidth="1"/>
    <col min="7423" max="7423" width="70" style="9" customWidth="1"/>
    <col min="7424" max="7424" width="6.42578125" style="9" customWidth="1"/>
    <col min="7425" max="7425" width="11.28515625" style="9" bestFit="1" customWidth="1"/>
    <col min="7426" max="7426" width="9.140625" style="9"/>
    <col min="7427" max="7427" width="15.42578125" style="9" customWidth="1"/>
    <col min="7428" max="7428" width="11.28515625" style="9" customWidth="1"/>
    <col min="7429" max="7429" width="11.5703125" style="9" bestFit="1" customWidth="1"/>
    <col min="7430" max="7430" width="16.140625" style="9" customWidth="1"/>
    <col min="7431" max="7431" width="14.5703125" style="9" customWidth="1"/>
    <col min="7432" max="7677" width="9.140625" style="9"/>
    <col min="7678" max="7678" width="3.28515625" style="9" customWidth="1"/>
    <col min="7679" max="7679" width="70" style="9" customWidth="1"/>
    <col min="7680" max="7680" width="6.42578125" style="9" customWidth="1"/>
    <col min="7681" max="7681" width="11.28515625" style="9" bestFit="1" customWidth="1"/>
    <col min="7682" max="7682" width="9.140625" style="9"/>
    <col min="7683" max="7683" width="15.42578125" style="9" customWidth="1"/>
    <col min="7684" max="7684" width="11.28515625" style="9" customWidth="1"/>
    <col min="7685" max="7685" width="11.5703125" style="9" bestFit="1" customWidth="1"/>
    <col min="7686" max="7686" width="16.140625" style="9" customWidth="1"/>
    <col min="7687" max="7687" width="14.5703125" style="9" customWidth="1"/>
    <col min="7688" max="7933" width="9.140625" style="9"/>
    <col min="7934" max="7934" width="3.28515625" style="9" customWidth="1"/>
    <col min="7935" max="7935" width="70" style="9" customWidth="1"/>
    <col min="7936" max="7936" width="6.42578125" style="9" customWidth="1"/>
    <col min="7937" max="7937" width="11.28515625" style="9" bestFit="1" customWidth="1"/>
    <col min="7938" max="7938" width="9.140625" style="9"/>
    <col min="7939" max="7939" width="15.42578125" style="9" customWidth="1"/>
    <col min="7940" max="7940" width="11.28515625" style="9" customWidth="1"/>
    <col min="7941" max="7941" width="11.5703125" style="9" bestFit="1" customWidth="1"/>
    <col min="7942" max="7942" width="16.140625" style="9" customWidth="1"/>
    <col min="7943" max="7943" width="14.5703125" style="9" customWidth="1"/>
    <col min="7944" max="8189" width="9.140625" style="9"/>
    <col min="8190" max="8190" width="3.28515625" style="9" customWidth="1"/>
    <col min="8191" max="8191" width="70" style="9" customWidth="1"/>
    <col min="8192" max="8192" width="6.42578125" style="9" customWidth="1"/>
    <col min="8193" max="8193" width="11.28515625" style="9" bestFit="1" customWidth="1"/>
    <col min="8194" max="8194" width="9.140625" style="9"/>
    <col min="8195" max="8195" width="15.42578125" style="9" customWidth="1"/>
    <col min="8196" max="8196" width="11.28515625" style="9" customWidth="1"/>
    <col min="8197" max="8197" width="11.5703125" style="9" bestFit="1" customWidth="1"/>
    <col min="8198" max="8198" width="16.140625" style="9" customWidth="1"/>
    <col min="8199" max="8199" width="14.5703125" style="9" customWidth="1"/>
    <col min="8200" max="8445" width="9.140625" style="9"/>
    <col min="8446" max="8446" width="3.28515625" style="9" customWidth="1"/>
    <col min="8447" max="8447" width="70" style="9" customWidth="1"/>
    <col min="8448" max="8448" width="6.42578125" style="9" customWidth="1"/>
    <col min="8449" max="8449" width="11.28515625" style="9" bestFit="1" customWidth="1"/>
    <col min="8450" max="8450" width="9.140625" style="9"/>
    <col min="8451" max="8451" width="15.42578125" style="9" customWidth="1"/>
    <col min="8452" max="8452" width="11.28515625" style="9" customWidth="1"/>
    <col min="8453" max="8453" width="11.5703125" style="9" bestFit="1" customWidth="1"/>
    <col min="8454" max="8454" width="16.140625" style="9" customWidth="1"/>
    <col min="8455" max="8455" width="14.5703125" style="9" customWidth="1"/>
    <col min="8456" max="8701" width="9.140625" style="9"/>
    <col min="8702" max="8702" width="3.28515625" style="9" customWidth="1"/>
    <col min="8703" max="8703" width="70" style="9" customWidth="1"/>
    <col min="8704" max="8704" width="6.42578125" style="9" customWidth="1"/>
    <col min="8705" max="8705" width="11.28515625" style="9" bestFit="1" customWidth="1"/>
    <col min="8706" max="8706" width="9.140625" style="9"/>
    <col min="8707" max="8707" width="15.42578125" style="9" customWidth="1"/>
    <col min="8708" max="8708" width="11.28515625" style="9" customWidth="1"/>
    <col min="8709" max="8709" width="11.5703125" style="9" bestFit="1" customWidth="1"/>
    <col min="8710" max="8710" width="16.140625" style="9" customWidth="1"/>
    <col min="8711" max="8711" width="14.5703125" style="9" customWidth="1"/>
    <col min="8712" max="8957" width="9.140625" style="9"/>
    <col min="8958" max="8958" width="3.28515625" style="9" customWidth="1"/>
    <col min="8959" max="8959" width="70" style="9" customWidth="1"/>
    <col min="8960" max="8960" width="6.42578125" style="9" customWidth="1"/>
    <col min="8961" max="8961" width="11.28515625" style="9" bestFit="1" customWidth="1"/>
    <col min="8962" max="8962" width="9.140625" style="9"/>
    <col min="8963" max="8963" width="15.42578125" style="9" customWidth="1"/>
    <col min="8964" max="8964" width="11.28515625" style="9" customWidth="1"/>
    <col min="8965" max="8965" width="11.5703125" style="9" bestFit="1" customWidth="1"/>
    <col min="8966" max="8966" width="16.140625" style="9" customWidth="1"/>
    <col min="8967" max="8967" width="14.5703125" style="9" customWidth="1"/>
    <col min="8968" max="9213" width="9.140625" style="9"/>
    <col min="9214" max="9214" width="3.28515625" style="9" customWidth="1"/>
    <col min="9215" max="9215" width="70" style="9" customWidth="1"/>
    <col min="9216" max="9216" width="6.42578125" style="9" customWidth="1"/>
    <col min="9217" max="9217" width="11.28515625" style="9" bestFit="1" customWidth="1"/>
    <col min="9218" max="9218" width="9.140625" style="9"/>
    <col min="9219" max="9219" width="15.42578125" style="9" customWidth="1"/>
    <col min="9220" max="9220" width="11.28515625" style="9" customWidth="1"/>
    <col min="9221" max="9221" width="11.5703125" style="9" bestFit="1" customWidth="1"/>
    <col min="9222" max="9222" width="16.140625" style="9" customWidth="1"/>
    <col min="9223" max="9223" width="14.5703125" style="9" customWidth="1"/>
    <col min="9224" max="9469" width="9.140625" style="9"/>
    <col min="9470" max="9470" width="3.28515625" style="9" customWidth="1"/>
    <col min="9471" max="9471" width="70" style="9" customWidth="1"/>
    <col min="9472" max="9472" width="6.42578125" style="9" customWidth="1"/>
    <col min="9473" max="9473" width="11.28515625" style="9" bestFit="1" customWidth="1"/>
    <col min="9474" max="9474" width="9.140625" style="9"/>
    <col min="9475" max="9475" width="15.42578125" style="9" customWidth="1"/>
    <col min="9476" max="9476" width="11.28515625" style="9" customWidth="1"/>
    <col min="9477" max="9477" width="11.5703125" style="9" bestFit="1" customWidth="1"/>
    <col min="9478" max="9478" width="16.140625" style="9" customWidth="1"/>
    <col min="9479" max="9479" width="14.5703125" style="9" customWidth="1"/>
    <col min="9480" max="9725" width="9.140625" style="9"/>
    <col min="9726" max="9726" width="3.28515625" style="9" customWidth="1"/>
    <col min="9727" max="9727" width="70" style="9" customWidth="1"/>
    <col min="9728" max="9728" width="6.42578125" style="9" customWidth="1"/>
    <col min="9729" max="9729" width="11.28515625" style="9" bestFit="1" customWidth="1"/>
    <col min="9730" max="9730" width="9.140625" style="9"/>
    <col min="9731" max="9731" width="15.42578125" style="9" customWidth="1"/>
    <col min="9732" max="9732" width="11.28515625" style="9" customWidth="1"/>
    <col min="9733" max="9733" width="11.5703125" style="9" bestFit="1" customWidth="1"/>
    <col min="9734" max="9734" width="16.140625" style="9" customWidth="1"/>
    <col min="9735" max="9735" width="14.5703125" style="9" customWidth="1"/>
    <col min="9736" max="9981" width="9.140625" style="9"/>
    <col min="9982" max="9982" width="3.28515625" style="9" customWidth="1"/>
    <col min="9983" max="9983" width="70" style="9" customWidth="1"/>
    <col min="9984" max="9984" width="6.42578125" style="9" customWidth="1"/>
    <col min="9985" max="9985" width="11.28515625" style="9" bestFit="1" customWidth="1"/>
    <col min="9986" max="9986" width="9.140625" style="9"/>
    <col min="9987" max="9987" width="15.42578125" style="9" customWidth="1"/>
    <col min="9988" max="9988" width="11.28515625" style="9" customWidth="1"/>
    <col min="9989" max="9989" width="11.5703125" style="9" bestFit="1" customWidth="1"/>
    <col min="9990" max="9990" width="16.140625" style="9" customWidth="1"/>
    <col min="9991" max="9991" width="14.5703125" style="9" customWidth="1"/>
    <col min="9992" max="10237" width="9.140625" style="9"/>
    <col min="10238" max="10238" width="3.28515625" style="9" customWidth="1"/>
    <col min="10239" max="10239" width="70" style="9" customWidth="1"/>
    <col min="10240" max="10240" width="6.42578125" style="9" customWidth="1"/>
    <col min="10241" max="10241" width="11.28515625" style="9" bestFit="1" customWidth="1"/>
    <col min="10242" max="10242" width="9.140625" style="9"/>
    <col min="10243" max="10243" width="15.42578125" style="9" customWidth="1"/>
    <col min="10244" max="10244" width="11.28515625" style="9" customWidth="1"/>
    <col min="10245" max="10245" width="11.5703125" style="9" bestFit="1" customWidth="1"/>
    <col min="10246" max="10246" width="16.140625" style="9" customWidth="1"/>
    <col min="10247" max="10247" width="14.5703125" style="9" customWidth="1"/>
    <col min="10248" max="10493" width="9.140625" style="9"/>
    <col min="10494" max="10494" width="3.28515625" style="9" customWidth="1"/>
    <col min="10495" max="10495" width="70" style="9" customWidth="1"/>
    <col min="10496" max="10496" width="6.42578125" style="9" customWidth="1"/>
    <col min="10497" max="10497" width="11.28515625" style="9" bestFit="1" customWidth="1"/>
    <col min="10498" max="10498" width="9.140625" style="9"/>
    <col min="10499" max="10499" width="15.42578125" style="9" customWidth="1"/>
    <col min="10500" max="10500" width="11.28515625" style="9" customWidth="1"/>
    <col min="10501" max="10501" width="11.5703125" style="9" bestFit="1" customWidth="1"/>
    <col min="10502" max="10502" width="16.140625" style="9" customWidth="1"/>
    <col min="10503" max="10503" width="14.5703125" style="9" customWidth="1"/>
    <col min="10504" max="10749" width="9.140625" style="9"/>
    <col min="10750" max="10750" width="3.28515625" style="9" customWidth="1"/>
    <col min="10751" max="10751" width="70" style="9" customWidth="1"/>
    <col min="10752" max="10752" width="6.42578125" style="9" customWidth="1"/>
    <col min="10753" max="10753" width="11.28515625" style="9" bestFit="1" customWidth="1"/>
    <col min="10754" max="10754" width="9.140625" style="9"/>
    <col min="10755" max="10755" width="15.42578125" style="9" customWidth="1"/>
    <col min="10756" max="10756" width="11.28515625" style="9" customWidth="1"/>
    <col min="10757" max="10757" width="11.5703125" style="9" bestFit="1" customWidth="1"/>
    <col min="10758" max="10758" width="16.140625" style="9" customWidth="1"/>
    <col min="10759" max="10759" width="14.5703125" style="9" customWidth="1"/>
    <col min="10760" max="11005" width="9.140625" style="9"/>
    <col min="11006" max="11006" width="3.28515625" style="9" customWidth="1"/>
    <col min="11007" max="11007" width="70" style="9" customWidth="1"/>
    <col min="11008" max="11008" width="6.42578125" style="9" customWidth="1"/>
    <col min="11009" max="11009" width="11.28515625" style="9" bestFit="1" customWidth="1"/>
    <col min="11010" max="11010" width="9.140625" style="9"/>
    <col min="11011" max="11011" width="15.42578125" style="9" customWidth="1"/>
    <col min="11012" max="11012" width="11.28515625" style="9" customWidth="1"/>
    <col min="11013" max="11013" width="11.5703125" style="9" bestFit="1" customWidth="1"/>
    <col min="11014" max="11014" width="16.140625" style="9" customWidth="1"/>
    <col min="11015" max="11015" width="14.5703125" style="9" customWidth="1"/>
    <col min="11016" max="11261" width="9.140625" style="9"/>
    <col min="11262" max="11262" width="3.28515625" style="9" customWidth="1"/>
    <col min="11263" max="11263" width="70" style="9" customWidth="1"/>
    <col min="11264" max="11264" width="6.42578125" style="9" customWidth="1"/>
    <col min="11265" max="11265" width="11.28515625" style="9" bestFit="1" customWidth="1"/>
    <col min="11266" max="11266" width="9.140625" style="9"/>
    <col min="11267" max="11267" width="15.42578125" style="9" customWidth="1"/>
    <col min="11268" max="11268" width="11.28515625" style="9" customWidth="1"/>
    <col min="11269" max="11269" width="11.5703125" style="9" bestFit="1" customWidth="1"/>
    <col min="11270" max="11270" width="16.140625" style="9" customWidth="1"/>
    <col min="11271" max="11271" width="14.5703125" style="9" customWidth="1"/>
    <col min="11272" max="11517" width="9.140625" style="9"/>
    <col min="11518" max="11518" width="3.28515625" style="9" customWidth="1"/>
    <col min="11519" max="11519" width="70" style="9" customWidth="1"/>
    <col min="11520" max="11520" width="6.42578125" style="9" customWidth="1"/>
    <col min="11521" max="11521" width="11.28515625" style="9" bestFit="1" customWidth="1"/>
    <col min="11522" max="11522" width="9.140625" style="9"/>
    <col min="11523" max="11523" width="15.42578125" style="9" customWidth="1"/>
    <col min="11524" max="11524" width="11.28515625" style="9" customWidth="1"/>
    <col min="11525" max="11525" width="11.5703125" style="9" bestFit="1" customWidth="1"/>
    <col min="11526" max="11526" width="16.140625" style="9" customWidth="1"/>
    <col min="11527" max="11527" width="14.5703125" style="9" customWidth="1"/>
    <col min="11528" max="11773" width="9.140625" style="9"/>
    <col min="11774" max="11774" width="3.28515625" style="9" customWidth="1"/>
    <col min="11775" max="11775" width="70" style="9" customWidth="1"/>
    <col min="11776" max="11776" width="6.42578125" style="9" customWidth="1"/>
    <col min="11777" max="11777" width="11.28515625" style="9" bestFit="1" customWidth="1"/>
    <col min="11778" max="11778" width="9.140625" style="9"/>
    <col min="11779" max="11779" width="15.42578125" style="9" customWidth="1"/>
    <col min="11780" max="11780" width="11.28515625" style="9" customWidth="1"/>
    <col min="11781" max="11781" width="11.5703125" style="9" bestFit="1" customWidth="1"/>
    <col min="11782" max="11782" width="16.140625" style="9" customWidth="1"/>
    <col min="11783" max="11783" width="14.5703125" style="9" customWidth="1"/>
    <col min="11784" max="12029" width="9.140625" style="9"/>
    <col min="12030" max="12030" width="3.28515625" style="9" customWidth="1"/>
    <col min="12031" max="12031" width="70" style="9" customWidth="1"/>
    <col min="12032" max="12032" width="6.42578125" style="9" customWidth="1"/>
    <col min="12033" max="12033" width="11.28515625" style="9" bestFit="1" customWidth="1"/>
    <col min="12034" max="12034" width="9.140625" style="9"/>
    <col min="12035" max="12035" width="15.42578125" style="9" customWidth="1"/>
    <col min="12036" max="12036" width="11.28515625" style="9" customWidth="1"/>
    <col min="12037" max="12037" width="11.5703125" style="9" bestFit="1" customWidth="1"/>
    <col min="12038" max="12038" width="16.140625" style="9" customWidth="1"/>
    <col min="12039" max="12039" width="14.5703125" style="9" customWidth="1"/>
    <col min="12040" max="12285" width="9.140625" style="9"/>
    <col min="12286" max="12286" width="3.28515625" style="9" customWidth="1"/>
    <col min="12287" max="12287" width="70" style="9" customWidth="1"/>
    <col min="12288" max="12288" width="6.42578125" style="9" customWidth="1"/>
    <col min="12289" max="12289" width="11.28515625" style="9" bestFit="1" customWidth="1"/>
    <col min="12290" max="12290" width="9.140625" style="9"/>
    <col min="12291" max="12291" width="15.42578125" style="9" customWidth="1"/>
    <col min="12292" max="12292" width="11.28515625" style="9" customWidth="1"/>
    <col min="12293" max="12293" width="11.5703125" style="9" bestFit="1" customWidth="1"/>
    <col min="12294" max="12294" width="16.140625" style="9" customWidth="1"/>
    <col min="12295" max="12295" width="14.5703125" style="9" customWidth="1"/>
    <col min="12296" max="12541" width="9.140625" style="9"/>
    <col min="12542" max="12542" width="3.28515625" style="9" customWidth="1"/>
    <col min="12543" max="12543" width="70" style="9" customWidth="1"/>
    <col min="12544" max="12544" width="6.42578125" style="9" customWidth="1"/>
    <col min="12545" max="12545" width="11.28515625" style="9" bestFit="1" customWidth="1"/>
    <col min="12546" max="12546" width="9.140625" style="9"/>
    <col min="12547" max="12547" width="15.42578125" style="9" customWidth="1"/>
    <col min="12548" max="12548" width="11.28515625" style="9" customWidth="1"/>
    <col min="12549" max="12549" width="11.5703125" style="9" bestFit="1" customWidth="1"/>
    <col min="12550" max="12550" width="16.140625" style="9" customWidth="1"/>
    <col min="12551" max="12551" width="14.5703125" style="9" customWidth="1"/>
    <col min="12552" max="12797" width="9.140625" style="9"/>
    <col min="12798" max="12798" width="3.28515625" style="9" customWidth="1"/>
    <col min="12799" max="12799" width="70" style="9" customWidth="1"/>
    <col min="12800" max="12800" width="6.42578125" style="9" customWidth="1"/>
    <col min="12801" max="12801" width="11.28515625" style="9" bestFit="1" customWidth="1"/>
    <col min="12802" max="12802" width="9.140625" style="9"/>
    <col min="12803" max="12803" width="15.42578125" style="9" customWidth="1"/>
    <col min="12804" max="12804" width="11.28515625" style="9" customWidth="1"/>
    <col min="12805" max="12805" width="11.5703125" style="9" bestFit="1" customWidth="1"/>
    <col min="12806" max="12806" width="16.140625" style="9" customWidth="1"/>
    <col min="12807" max="12807" width="14.5703125" style="9" customWidth="1"/>
    <col min="12808" max="13053" width="9.140625" style="9"/>
    <col min="13054" max="13054" width="3.28515625" style="9" customWidth="1"/>
    <col min="13055" max="13055" width="70" style="9" customWidth="1"/>
    <col min="13056" max="13056" width="6.42578125" style="9" customWidth="1"/>
    <col min="13057" max="13057" width="11.28515625" style="9" bestFit="1" customWidth="1"/>
    <col min="13058" max="13058" width="9.140625" style="9"/>
    <col min="13059" max="13059" width="15.42578125" style="9" customWidth="1"/>
    <col min="13060" max="13060" width="11.28515625" style="9" customWidth="1"/>
    <col min="13061" max="13061" width="11.5703125" style="9" bestFit="1" customWidth="1"/>
    <col min="13062" max="13062" width="16.140625" style="9" customWidth="1"/>
    <col min="13063" max="13063" width="14.5703125" style="9" customWidth="1"/>
    <col min="13064" max="13309" width="9.140625" style="9"/>
    <col min="13310" max="13310" width="3.28515625" style="9" customWidth="1"/>
    <col min="13311" max="13311" width="70" style="9" customWidth="1"/>
    <col min="13312" max="13312" width="6.42578125" style="9" customWidth="1"/>
    <col min="13313" max="13313" width="11.28515625" style="9" bestFit="1" customWidth="1"/>
    <col min="13314" max="13314" width="9.140625" style="9"/>
    <col min="13315" max="13315" width="15.42578125" style="9" customWidth="1"/>
    <col min="13316" max="13316" width="11.28515625" style="9" customWidth="1"/>
    <col min="13317" max="13317" width="11.5703125" style="9" bestFit="1" customWidth="1"/>
    <col min="13318" max="13318" width="16.140625" style="9" customWidth="1"/>
    <col min="13319" max="13319" width="14.5703125" style="9" customWidth="1"/>
    <col min="13320" max="13565" width="9.140625" style="9"/>
    <col min="13566" max="13566" width="3.28515625" style="9" customWidth="1"/>
    <col min="13567" max="13567" width="70" style="9" customWidth="1"/>
    <col min="13568" max="13568" width="6.42578125" style="9" customWidth="1"/>
    <col min="13569" max="13569" width="11.28515625" style="9" bestFit="1" customWidth="1"/>
    <col min="13570" max="13570" width="9.140625" style="9"/>
    <col min="13571" max="13571" width="15.42578125" style="9" customWidth="1"/>
    <col min="13572" max="13572" width="11.28515625" style="9" customWidth="1"/>
    <col min="13573" max="13573" width="11.5703125" style="9" bestFit="1" customWidth="1"/>
    <col min="13574" max="13574" width="16.140625" style="9" customWidth="1"/>
    <col min="13575" max="13575" width="14.5703125" style="9" customWidth="1"/>
    <col min="13576" max="13821" width="9.140625" style="9"/>
    <col min="13822" max="13822" width="3.28515625" style="9" customWidth="1"/>
    <col min="13823" max="13823" width="70" style="9" customWidth="1"/>
    <col min="13824" max="13824" width="6.42578125" style="9" customWidth="1"/>
    <col min="13825" max="13825" width="11.28515625" style="9" bestFit="1" customWidth="1"/>
    <col min="13826" max="13826" width="9.140625" style="9"/>
    <col min="13827" max="13827" width="15.42578125" style="9" customWidth="1"/>
    <col min="13828" max="13828" width="11.28515625" style="9" customWidth="1"/>
    <col min="13829" max="13829" width="11.5703125" style="9" bestFit="1" customWidth="1"/>
    <col min="13830" max="13830" width="16.140625" style="9" customWidth="1"/>
    <col min="13831" max="13831" width="14.5703125" style="9" customWidth="1"/>
    <col min="13832" max="14077" width="9.140625" style="9"/>
    <col min="14078" max="14078" width="3.28515625" style="9" customWidth="1"/>
    <col min="14079" max="14079" width="70" style="9" customWidth="1"/>
    <col min="14080" max="14080" width="6.42578125" style="9" customWidth="1"/>
    <col min="14081" max="14081" width="11.28515625" style="9" bestFit="1" customWidth="1"/>
    <col min="14082" max="14082" width="9.140625" style="9"/>
    <col min="14083" max="14083" width="15.42578125" style="9" customWidth="1"/>
    <col min="14084" max="14084" width="11.28515625" style="9" customWidth="1"/>
    <col min="14085" max="14085" width="11.5703125" style="9" bestFit="1" customWidth="1"/>
    <col min="14086" max="14086" width="16.140625" style="9" customWidth="1"/>
    <col min="14087" max="14087" width="14.5703125" style="9" customWidth="1"/>
    <col min="14088" max="14333" width="9.140625" style="9"/>
    <col min="14334" max="14334" width="3.28515625" style="9" customWidth="1"/>
    <col min="14335" max="14335" width="70" style="9" customWidth="1"/>
    <col min="14336" max="14336" width="6.42578125" style="9" customWidth="1"/>
    <col min="14337" max="14337" width="11.28515625" style="9" bestFit="1" customWidth="1"/>
    <col min="14338" max="14338" width="9.140625" style="9"/>
    <col min="14339" max="14339" width="15.42578125" style="9" customWidth="1"/>
    <col min="14340" max="14340" width="11.28515625" style="9" customWidth="1"/>
    <col min="14341" max="14341" width="11.5703125" style="9" bestFit="1" customWidth="1"/>
    <col min="14342" max="14342" width="16.140625" style="9" customWidth="1"/>
    <col min="14343" max="14343" width="14.5703125" style="9" customWidth="1"/>
    <col min="14344" max="14589" width="9.140625" style="9"/>
    <col min="14590" max="14590" width="3.28515625" style="9" customWidth="1"/>
    <col min="14591" max="14591" width="70" style="9" customWidth="1"/>
    <col min="14592" max="14592" width="6.42578125" style="9" customWidth="1"/>
    <col min="14593" max="14593" width="11.28515625" style="9" bestFit="1" customWidth="1"/>
    <col min="14594" max="14594" width="9.140625" style="9"/>
    <col min="14595" max="14595" width="15.42578125" style="9" customWidth="1"/>
    <col min="14596" max="14596" width="11.28515625" style="9" customWidth="1"/>
    <col min="14597" max="14597" width="11.5703125" style="9" bestFit="1" customWidth="1"/>
    <col min="14598" max="14598" width="16.140625" style="9" customWidth="1"/>
    <col min="14599" max="14599" width="14.5703125" style="9" customWidth="1"/>
    <col min="14600" max="14845" width="9.140625" style="9"/>
    <col min="14846" max="14846" width="3.28515625" style="9" customWidth="1"/>
    <col min="14847" max="14847" width="70" style="9" customWidth="1"/>
    <col min="14848" max="14848" width="6.42578125" style="9" customWidth="1"/>
    <col min="14849" max="14849" width="11.28515625" style="9" bestFit="1" customWidth="1"/>
    <col min="14850" max="14850" width="9.140625" style="9"/>
    <col min="14851" max="14851" width="15.42578125" style="9" customWidth="1"/>
    <col min="14852" max="14852" width="11.28515625" style="9" customWidth="1"/>
    <col min="14853" max="14853" width="11.5703125" style="9" bestFit="1" customWidth="1"/>
    <col min="14854" max="14854" width="16.140625" style="9" customWidth="1"/>
    <col min="14855" max="14855" width="14.5703125" style="9" customWidth="1"/>
    <col min="14856" max="15101" width="9.140625" style="9"/>
    <col min="15102" max="15102" width="3.28515625" style="9" customWidth="1"/>
    <col min="15103" max="15103" width="70" style="9" customWidth="1"/>
    <col min="15104" max="15104" width="6.42578125" style="9" customWidth="1"/>
    <col min="15105" max="15105" width="11.28515625" style="9" bestFit="1" customWidth="1"/>
    <col min="15106" max="15106" width="9.140625" style="9"/>
    <col min="15107" max="15107" width="15.42578125" style="9" customWidth="1"/>
    <col min="15108" max="15108" width="11.28515625" style="9" customWidth="1"/>
    <col min="15109" max="15109" width="11.5703125" style="9" bestFit="1" customWidth="1"/>
    <col min="15110" max="15110" width="16.140625" style="9" customWidth="1"/>
    <col min="15111" max="15111" width="14.5703125" style="9" customWidth="1"/>
    <col min="15112" max="15357" width="9.140625" style="9"/>
    <col min="15358" max="15358" width="3.28515625" style="9" customWidth="1"/>
    <col min="15359" max="15359" width="70" style="9" customWidth="1"/>
    <col min="15360" max="15360" width="6.42578125" style="9" customWidth="1"/>
    <col min="15361" max="15361" width="11.28515625" style="9" bestFit="1" customWidth="1"/>
    <col min="15362" max="15362" width="9.140625" style="9"/>
    <col min="15363" max="15363" width="15.42578125" style="9" customWidth="1"/>
    <col min="15364" max="15364" width="11.28515625" style="9" customWidth="1"/>
    <col min="15365" max="15365" width="11.5703125" style="9" bestFit="1" customWidth="1"/>
    <col min="15366" max="15366" width="16.140625" style="9" customWidth="1"/>
    <col min="15367" max="15367" width="14.5703125" style="9" customWidth="1"/>
    <col min="15368" max="15613" width="9.140625" style="9"/>
    <col min="15614" max="15614" width="3.28515625" style="9" customWidth="1"/>
    <col min="15615" max="15615" width="70" style="9" customWidth="1"/>
    <col min="15616" max="15616" width="6.42578125" style="9" customWidth="1"/>
    <col min="15617" max="15617" width="11.28515625" style="9" bestFit="1" customWidth="1"/>
    <col min="15618" max="15618" width="9.140625" style="9"/>
    <col min="15619" max="15619" width="15.42578125" style="9" customWidth="1"/>
    <col min="15620" max="15620" width="11.28515625" style="9" customWidth="1"/>
    <col min="15621" max="15621" width="11.5703125" style="9" bestFit="1" customWidth="1"/>
    <col min="15622" max="15622" width="16.140625" style="9" customWidth="1"/>
    <col min="15623" max="15623" width="14.5703125" style="9" customWidth="1"/>
    <col min="15624" max="15869" width="9.140625" style="9"/>
    <col min="15870" max="15870" width="3.28515625" style="9" customWidth="1"/>
    <col min="15871" max="15871" width="70" style="9" customWidth="1"/>
    <col min="15872" max="15872" width="6.42578125" style="9" customWidth="1"/>
    <col min="15873" max="15873" width="11.28515625" style="9" bestFit="1" customWidth="1"/>
    <col min="15874" max="15874" width="9.140625" style="9"/>
    <col min="15875" max="15875" width="15.42578125" style="9" customWidth="1"/>
    <col min="15876" max="15876" width="11.28515625" style="9" customWidth="1"/>
    <col min="15877" max="15877" width="11.5703125" style="9" bestFit="1" customWidth="1"/>
    <col min="15878" max="15878" width="16.140625" style="9" customWidth="1"/>
    <col min="15879" max="15879" width="14.5703125" style="9" customWidth="1"/>
    <col min="15880" max="16125" width="9.140625" style="9"/>
    <col min="16126" max="16126" width="3.28515625" style="9" customWidth="1"/>
    <col min="16127" max="16127" width="70" style="9" customWidth="1"/>
    <col min="16128" max="16128" width="6.42578125" style="9" customWidth="1"/>
    <col min="16129" max="16129" width="11.28515625" style="9" bestFit="1" customWidth="1"/>
    <col min="16130" max="16130" width="9.140625" style="9"/>
    <col min="16131" max="16131" width="15.42578125" style="9" customWidth="1"/>
    <col min="16132" max="16132" width="11.28515625" style="9" customWidth="1"/>
    <col min="16133" max="16133" width="11.5703125" style="9" bestFit="1" customWidth="1"/>
    <col min="16134" max="16134" width="16.140625" style="9" customWidth="1"/>
    <col min="16135" max="16135" width="14.5703125" style="9" customWidth="1"/>
    <col min="16136" max="16384" width="9.140625" style="9"/>
  </cols>
  <sheetData>
    <row r="1" spans="1:7" ht="15.75" customHeight="1" x14ac:dyDescent="0.25">
      <c r="A1" s="66"/>
      <c r="B1" s="66"/>
      <c r="C1" s="66"/>
      <c r="D1" s="66"/>
    </row>
    <row r="2" spans="1:7" ht="54.75" customHeight="1" x14ac:dyDescent="0.25">
      <c r="A2" s="67" t="s">
        <v>28</v>
      </c>
      <c r="B2" s="68"/>
      <c r="C2" s="68"/>
      <c r="D2" s="69"/>
    </row>
    <row r="3" spans="1:7" ht="32.25" customHeight="1" x14ac:dyDescent="0.25">
      <c r="A3" s="70"/>
      <c r="B3" s="70"/>
      <c r="C3" s="70"/>
      <c r="D3" s="70"/>
    </row>
    <row r="4" spans="1:7" ht="14.25" customHeight="1" x14ac:dyDescent="0.25">
      <c r="A4" s="71" t="s">
        <v>0</v>
      </c>
      <c r="B4" s="72"/>
      <c r="C4" s="72"/>
      <c r="D4" s="73"/>
    </row>
    <row r="5" spans="1:7" ht="15.75" x14ac:dyDescent="0.25">
      <c r="B5" s="11"/>
      <c r="D5" s="12"/>
    </row>
    <row r="6" spans="1:7" x14ac:dyDescent="0.25">
      <c r="C6" s="13" t="s">
        <v>11</v>
      </c>
      <c r="D6" s="14" t="s">
        <v>12</v>
      </c>
    </row>
    <row r="7" spans="1:7" ht="15.75" x14ac:dyDescent="0.25">
      <c r="A7" s="15"/>
      <c r="B7" s="16" t="s">
        <v>13</v>
      </c>
      <c r="C7" s="17"/>
      <c r="D7" s="17" t="s">
        <v>14</v>
      </c>
    </row>
    <row r="8" spans="1:7" ht="30" x14ac:dyDescent="0.25">
      <c r="A8" s="17">
        <v>1</v>
      </c>
      <c r="B8" s="18" t="s">
        <v>15</v>
      </c>
      <c r="C8" s="19"/>
      <c r="D8" s="39">
        <v>69979.490000000005</v>
      </c>
      <c r="F8" s="20"/>
    </row>
    <row r="9" spans="1:7" x14ac:dyDescent="0.25">
      <c r="A9" s="17">
        <v>2</v>
      </c>
      <c r="B9" s="18" t="s">
        <v>16</v>
      </c>
      <c r="C9" s="21"/>
      <c r="D9" s="39"/>
    </row>
    <row r="10" spans="1:7" ht="16.5" thickBot="1" x14ac:dyDescent="0.3">
      <c r="A10" s="22">
        <v>3</v>
      </c>
      <c r="B10" s="23" t="s">
        <v>17</v>
      </c>
      <c r="C10" s="24"/>
      <c r="D10" s="40">
        <f>+SUM(D8:D9)</f>
        <v>69979.490000000005</v>
      </c>
      <c r="E10" s="20"/>
    </row>
    <row r="11" spans="1:7" ht="15.75" thickTop="1" x14ac:dyDescent="0.25">
      <c r="B11" s="25"/>
      <c r="C11" s="26"/>
      <c r="D11" s="41"/>
      <c r="F11" s="20"/>
    </row>
    <row r="12" spans="1:7" ht="15.75" x14ac:dyDescent="0.25">
      <c r="A12" s="17"/>
      <c r="B12" s="27" t="s">
        <v>18</v>
      </c>
      <c r="C12" s="19"/>
      <c r="D12" s="42"/>
    </row>
    <row r="13" spans="1:7" ht="30" x14ac:dyDescent="0.25">
      <c r="A13" s="17">
        <v>4</v>
      </c>
      <c r="B13" s="38" t="s">
        <v>24</v>
      </c>
      <c r="C13" s="29">
        <f>10%-C14</f>
        <v>0.1</v>
      </c>
      <c r="D13" s="39"/>
    </row>
    <row r="14" spans="1:7" ht="45" x14ac:dyDescent="0.25">
      <c r="A14" s="17">
        <v>5</v>
      </c>
      <c r="B14" s="45" t="s">
        <v>30</v>
      </c>
      <c r="C14" s="8"/>
      <c r="D14" s="39"/>
      <c r="G14" s="30"/>
    </row>
    <row r="15" spans="1:7" ht="90" x14ac:dyDescent="0.25">
      <c r="A15" s="17">
        <v>6</v>
      </c>
      <c r="B15" s="44" t="s">
        <v>31</v>
      </c>
      <c r="C15" s="21"/>
      <c r="D15" s="39"/>
    </row>
    <row r="16" spans="1:7" x14ac:dyDescent="0.25">
      <c r="A16" s="17">
        <v>7</v>
      </c>
      <c r="B16" s="18" t="s">
        <v>19</v>
      </c>
      <c r="C16" s="19"/>
      <c r="D16" s="39"/>
    </row>
    <row r="17" spans="1:6" x14ac:dyDescent="0.25">
      <c r="A17" s="17">
        <v>8</v>
      </c>
      <c r="B17" s="38" t="s">
        <v>25</v>
      </c>
      <c r="C17" s="31">
        <v>0.22</v>
      </c>
      <c r="D17" s="39">
        <f>D10*C17</f>
        <v>15395.487800000001</v>
      </c>
    </row>
    <row r="18" spans="1:6" x14ac:dyDescent="0.25">
      <c r="A18" s="17">
        <v>9</v>
      </c>
      <c r="B18" s="28" t="s">
        <v>32</v>
      </c>
      <c r="C18" s="31">
        <v>0.22</v>
      </c>
      <c r="D18" s="39">
        <f>(D13+D15+D16)*C18</f>
        <v>0</v>
      </c>
      <c r="E18" s="32"/>
    </row>
    <row r="19" spans="1:6" ht="16.5" thickBot="1" x14ac:dyDescent="0.3">
      <c r="A19" s="17">
        <v>10</v>
      </c>
      <c r="B19" s="23" t="s">
        <v>20</v>
      </c>
      <c r="C19" s="24"/>
      <c r="D19" s="40">
        <f>+SUM(D13:D18)</f>
        <v>15395.487800000001</v>
      </c>
      <c r="E19" s="32"/>
    </row>
    <row r="20" spans="1:6" ht="15.75" thickTop="1" x14ac:dyDescent="0.25">
      <c r="B20" s="25"/>
      <c r="C20" s="26"/>
      <c r="D20" s="43"/>
      <c r="E20" s="32"/>
    </row>
    <row r="21" spans="1:6" ht="32.25" thickBot="1" x14ac:dyDescent="0.3">
      <c r="A21" s="22">
        <v>11</v>
      </c>
      <c r="B21" s="23" t="s">
        <v>33</v>
      </c>
      <c r="C21" s="24"/>
      <c r="D21" s="40">
        <f>+D10+D19</f>
        <v>85374.977800000008</v>
      </c>
      <c r="E21" s="32"/>
      <c r="F21" s="33"/>
    </row>
    <row r="22" spans="1:6" ht="15.75" thickTop="1" x14ac:dyDescent="0.25">
      <c r="B22" s="25"/>
      <c r="C22" s="26"/>
      <c r="D22" s="41"/>
    </row>
    <row r="23" spans="1:6" ht="16.5" thickBot="1" x14ac:dyDescent="0.3">
      <c r="A23" s="22">
        <v>12</v>
      </c>
      <c r="B23" s="23" t="s">
        <v>34</v>
      </c>
      <c r="C23" s="34"/>
      <c r="D23" s="40">
        <f>D21</f>
        <v>85374.977800000008</v>
      </c>
      <c r="E23" s="32"/>
    </row>
    <row r="24" spans="1:6" ht="6.75" customHeight="1" thickTop="1" x14ac:dyDescent="0.25"/>
    <row r="25" spans="1:6" ht="15" customHeight="1" x14ac:dyDescent="0.25">
      <c r="B25" s="36"/>
      <c r="C25" s="25"/>
    </row>
    <row r="26" spans="1:6" ht="6" customHeight="1" x14ac:dyDescent="0.25"/>
    <row r="27" spans="1:6" x14ac:dyDescent="0.25">
      <c r="A27" s="37" t="s">
        <v>29</v>
      </c>
    </row>
  </sheetData>
  <mergeCells count="4">
    <mergeCell ref="A1:D1"/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51"/>
  <pageSetup paperSize="9" scale="93" orientation="portrait" r:id="rId1"/>
  <headerFooter alignWithMargins="0">
    <oddFooter>&amp;CPagina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7"/>
  <sheetViews>
    <sheetView view="pageBreakPreview" zoomScaleNormal="80" zoomScaleSheetLayoutView="100" workbookViewId="0">
      <selection activeCell="D14" sqref="D14"/>
    </sheetView>
  </sheetViews>
  <sheetFormatPr defaultRowHeight="15" x14ac:dyDescent="0.25"/>
  <cols>
    <col min="1" max="1" width="3.28515625" style="10" customWidth="1"/>
    <col min="2" max="2" width="70" style="9" customWidth="1"/>
    <col min="3" max="3" width="6.42578125" style="10" customWidth="1"/>
    <col min="4" max="4" width="15.42578125" style="35" bestFit="1" customWidth="1"/>
    <col min="5" max="5" width="11.5703125" style="9" bestFit="1" customWidth="1"/>
    <col min="6" max="6" width="16.140625" style="9" customWidth="1"/>
    <col min="7" max="7" width="14.5703125" style="9" customWidth="1"/>
    <col min="8" max="253" width="9.140625" style="9"/>
    <col min="254" max="254" width="3.28515625" style="9" customWidth="1"/>
    <col min="255" max="255" width="70" style="9" customWidth="1"/>
    <col min="256" max="256" width="6.42578125" style="9" customWidth="1"/>
    <col min="257" max="257" width="11.28515625" style="9" bestFit="1" customWidth="1"/>
    <col min="258" max="258" width="9.140625" style="9"/>
    <col min="259" max="259" width="15.42578125" style="9" customWidth="1"/>
    <col min="260" max="260" width="11.28515625" style="9" customWidth="1"/>
    <col min="261" max="261" width="11.5703125" style="9" bestFit="1" customWidth="1"/>
    <col min="262" max="262" width="16.140625" style="9" customWidth="1"/>
    <col min="263" max="263" width="14.5703125" style="9" customWidth="1"/>
    <col min="264" max="509" width="9.140625" style="9"/>
    <col min="510" max="510" width="3.28515625" style="9" customWidth="1"/>
    <col min="511" max="511" width="70" style="9" customWidth="1"/>
    <col min="512" max="512" width="6.42578125" style="9" customWidth="1"/>
    <col min="513" max="513" width="11.28515625" style="9" bestFit="1" customWidth="1"/>
    <col min="514" max="514" width="9.140625" style="9"/>
    <col min="515" max="515" width="15.42578125" style="9" customWidth="1"/>
    <col min="516" max="516" width="11.28515625" style="9" customWidth="1"/>
    <col min="517" max="517" width="11.5703125" style="9" bestFit="1" customWidth="1"/>
    <col min="518" max="518" width="16.140625" style="9" customWidth="1"/>
    <col min="519" max="519" width="14.5703125" style="9" customWidth="1"/>
    <col min="520" max="765" width="9.140625" style="9"/>
    <col min="766" max="766" width="3.28515625" style="9" customWidth="1"/>
    <col min="767" max="767" width="70" style="9" customWidth="1"/>
    <col min="768" max="768" width="6.42578125" style="9" customWidth="1"/>
    <col min="769" max="769" width="11.28515625" style="9" bestFit="1" customWidth="1"/>
    <col min="770" max="770" width="9.140625" style="9"/>
    <col min="771" max="771" width="15.42578125" style="9" customWidth="1"/>
    <col min="772" max="772" width="11.28515625" style="9" customWidth="1"/>
    <col min="773" max="773" width="11.5703125" style="9" bestFit="1" customWidth="1"/>
    <col min="774" max="774" width="16.140625" style="9" customWidth="1"/>
    <col min="775" max="775" width="14.5703125" style="9" customWidth="1"/>
    <col min="776" max="1021" width="9.140625" style="9"/>
    <col min="1022" max="1022" width="3.28515625" style="9" customWidth="1"/>
    <col min="1023" max="1023" width="70" style="9" customWidth="1"/>
    <col min="1024" max="1024" width="6.42578125" style="9" customWidth="1"/>
    <col min="1025" max="1025" width="11.28515625" style="9" bestFit="1" customWidth="1"/>
    <col min="1026" max="1026" width="9.140625" style="9"/>
    <col min="1027" max="1027" width="15.42578125" style="9" customWidth="1"/>
    <col min="1028" max="1028" width="11.28515625" style="9" customWidth="1"/>
    <col min="1029" max="1029" width="11.5703125" style="9" bestFit="1" customWidth="1"/>
    <col min="1030" max="1030" width="16.140625" style="9" customWidth="1"/>
    <col min="1031" max="1031" width="14.5703125" style="9" customWidth="1"/>
    <col min="1032" max="1277" width="9.140625" style="9"/>
    <col min="1278" max="1278" width="3.28515625" style="9" customWidth="1"/>
    <col min="1279" max="1279" width="70" style="9" customWidth="1"/>
    <col min="1280" max="1280" width="6.42578125" style="9" customWidth="1"/>
    <col min="1281" max="1281" width="11.28515625" style="9" bestFit="1" customWidth="1"/>
    <col min="1282" max="1282" width="9.140625" style="9"/>
    <col min="1283" max="1283" width="15.42578125" style="9" customWidth="1"/>
    <col min="1284" max="1284" width="11.28515625" style="9" customWidth="1"/>
    <col min="1285" max="1285" width="11.5703125" style="9" bestFit="1" customWidth="1"/>
    <col min="1286" max="1286" width="16.140625" style="9" customWidth="1"/>
    <col min="1287" max="1287" width="14.5703125" style="9" customWidth="1"/>
    <col min="1288" max="1533" width="9.140625" style="9"/>
    <col min="1534" max="1534" width="3.28515625" style="9" customWidth="1"/>
    <col min="1535" max="1535" width="70" style="9" customWidth="1"/>
    <col min="1536" max="1536" width="6.42578125" style="9" customWidth="1"/>
    <col min="1537" max="1537" width="11.28515625" style="9" bestFit="1" customWidth="1"/>
    <col min="1538" max="1538" width="9.140625" style="9"/>
    <col min="1539" max="1539" width="15.42578125" style="9" customWidth="1"/>
    <col min="1540" max="1540" width="11.28515625" style="9" customWidth="1"/>
    <col min="1541" max="1541" width="11.5703125" style="9" bestFit="1" customWidth="1"/>
    <col min="1542" max="1542" width="16.140625" style="9" customWidth="1"/>
    <col min="1543" max="1543" width="14.5703125" style="9" customWidth="1"/>
    <col min="1544" max="1789" width="9.140625" style="9"/>
    <col min="1790" max="1790" width="3.28515625" style="9" customWidth="1"/>
    <col min="1791" max="1791" width="70" style="9" customWidth="1"/>
    <col min="1792" max="1792" width="6.42578125" style="9" customWidth="1"/>
    <col min="1793" max="1793" width="11.28515625" style="9" bestFit="1" customWidth="1"/>
    <col min="1794" max="1794" width="9.140625" style="9"/>
    <col min="1795" max="1795" width="15.42578125" style="9" customWidth="1"/>
    <col min="1796" max="1796" width="11.28515625" style="9" customWidth="1"/>
    <col min="1797" max="1797" width="11.5703125" style="9" bestFit="1" customWidth="1"/>
    <col min="1798" max="1798" width="16.140625" style="9" customWidth="1"/>
    <col min="1799" max="1799" width="14.5703125" style="9" customWidth="1"/>
    <col min="1800" max="2045" width="9.140625" style="9"/>
    <col min="2046" max="2046" width="3.28515625" style="9" customWidth="1"/>
    <col min="2047" max="2047" width="70" style="9" customWidth="1"/>
    <col min="2048" max="2048" width="6.42578125" style="9" customWidth="1"/>
    <col min="2049" max="2049" width="11.28515625" style="9" bestFit="1" customWidth="1"/>
    <col min="2050" max="2050" width="9.140625" style="9"/>
    <col min="2051" max="2051" width="15.42578125" style="9" customWidth="1"/>
    <col min="2052" max="2052" width="11.28515625" style="9" customWidth="1"/>
    <col min="2053" max="2053" width="11.5703125" style="9" bestFit="1" customWidth="1"/>
    <col min="2054" max="2054" width="16.140625" style="9" customWidth="1"/>
    <col min="2055" max="2055" width="14.5703125" style="9" customWidth="1"/>
    <col min="2056" max="2301" width="9.140625" style="9"/>
    <col min="2302" max="2302" width="3.28515625" style="9" customWidth="1"/>
    <col min="2303" max="2303" width="70" style="9" customWidth="1"/>
    <col min="2304" max="2304" width="6.42578125" style="9" customWidth="1"/>
    <col min="2305" max="2305" width="11.28515625" style="9" bestFit="1" customWidth="1"/>
    <col min="2306" max="2306" width="9.140625" style="9"/>
    <col min="2307" max="2307" width="15.42578125" style="9" customWidth="1"/>
    <col min="2308" max="2308" width="11.28515625" style="9" customWidth="1"/>
    <col min="2309" max="2309" width="11.5703125" style="9" bestFit="1" customWidth="1"/>
    <col min="2310" max="2310" width="16.140625" style="9" customWidth="1"/>
    <col min="2311" max="2311" width="14.5703125" style="9" customWidth="1"/>
    <col min="2312" max="2557" width="9.140625" style="9"/>
    <col min="2558" max="2558" width="3.28515625" style="9" customWidth="1"/>
    <col min="2559" max="2559" width="70" style="9" customWidth="1"/>
    <col min="2560" max="2560" width="6.42578125" style="9" customWidth="1"/>
    <col min="2561" max="2561" width="11.28515625" style="9" bestFit="1" customWidth="1"/>
    <col min="2562" max="2562" width="9.140625" style="9"/>
    <col min="2563" max="2563" width="15.42578125" style="9" customWidth="1"/>
    <col min="2564" max="2564" width="11.28515625" style="9" customWidth="1"/>
    <col min="2565" max="2565" width="11.5703125" style="9" bestFit="1" customWidth="1"/>
    <col min="2566" max="2566" width="16.140625" style="9" customWidth="1"/>
    <col min="2567" max="2567" width="14.5703125" style="9" customWidth="1"/>
    <col min="2568" max="2813" width="9.140625" style="9"/>
    <col min="2814" max="2814" width="3.28515625" style="9" customWidth="1"/>
    <col min="2815" max="2815" width="70" style="9" customWidth="1"/>
    <col min="2816" max="2816" width="6.42578125" style="9" customWidth="1"/>
    <col min="2817" max="2817" width="11.28515625" style="9" bestFit="1" customWidth="1"/>
    <col min="2818" max="2818" width="9.140625" style="9"/>
    <col min="2819" max="2819" width="15.42578125" style="9" customWidth="1"/>
    <col min="2820" max="2820" width="11.28515625" style="9" customWidth="1"/>
    <col min="2821" max="2821" width="11.5703125" style="9" bestFit="1" customWidth="1"/>
    <col min="2822" max="2822" width="16.140625" style="9" customWidth="1"/>
    <col min="2823" max="2823" width="14.5703125" style="9" customWidth="1"/>
    <col min="2824" max="3069" width="9.140625" style="9"/>
    <col min="3070" max="3070" width="3.28515625" style="9" customWidth="1"/>
    <col min="3071" max="3071" width="70" style="9" customWidth="1"/>
    <col min="3072" max="3072" width="6.42578125" style="9" customWidth="1"/>
    <col min="3073" max="3073" width="11.28515625" style="9" bestFit="1" customWidth="1"/>
    <col min="3074" max="3074" width="9.140625" style="9"/>
    <col min="3075" max="3075" width="15.42578125" style="9" customWidth="1"/>
    <col min="3076" max="3076" width="11.28515625" style="9" customWidth="1"/>
    <col min="3077" max="3077" width="11.5703125" style="9" bestFit="1" customWidth="1"/>
    <col min="3078" max="3078" width="16.140625" style="9" customWidth="1"/>
    <col min="3079" max="3079" width="14.5703125" style="9" customWidth="1"/>
    <col min="3080" max="3325" width="9.140625" style="9"/>
    <col min="3326" max="3326" width="3.28515625" style="9" customWidth="1"/>
    <col min="3327" max="3327" width="70" style="9" customWidth="1"/>
    <col min="3328" max="3328" width="6.42578125" style="9" customWidth="1"/>
    <col min="3329" max="3329" width="11.28515625" style="9" bestFit="1" customWidth="1"/>
    <col min="3330" max="3330" width="9.140625" style="9"/>
    <col min="3331" max="3331" width="15.42578125" style="9" customWidth="1"/>
    <col min="3332" max="3332" width="11.28515625" style="9" customWidth="1"/>
    <col min="3333" max="3333" width="11.5703125" style="9" bestFit="1" customWidth="1"/>
    <col min="3334" max="3334" width="16.140625" style="9" customWidth="1"/>
    <col min="3335" max="3335" width="14.5703125" style="9" customWidth="1"/>
    <col min="3336" max="3581" width="9.140625" style="9"/>
    <col min="3582" max="3582" width="3.28515625" style="9" customWidth="1"/>
    <col min="3583" max="3583" width="70" style="9" customWidth="1"/>
    <col min="3584" max="3584" width="6.42578125" style="9" customWidth="1"/>
    <col min="3585" max="3585" width="11.28515625" style="9" bestFit="1" customWidth="1"/>
    <col min="3586" max="3586" width="9.140625" style="9"/>
    <col min="3587" max="3587" width="15.42578125" style="9" customWidth="1"/>
    <col min="3588" max="3588" width="11.28515625" style="9" customWidth="1"/>
    <col min="3589" max="3589" width="11.5703125" style="9" bestFit="1" customWidth="1"/>
    <col min="3590" max="3590" width="16.140625" style="9" customWidth="1"/>
    <col min="3591" max="3591" width="14.5703125" style="9" customWidth="1"/>
    <col min="3592" max="3837" width="9.140625" style="9"/>
    <col min="3838" max="3838" width="3.28515625" style="9" customWidth="1"/>
    <col min="3839" max="3839" width="70" style="9" customWidth="1"/>
    <col min="3840" max="3840" width="6.42578125" style="9" customWidth="1"/>
    <col min="3841" max="3841" width="11.28515625" style="9" bestFit="1" customWidth="1"/>
    <col min="3842" max="3842" width="9.140625" style="9"/>
    <col min="3843" max="3843" width="15.42578125" style="9" customWidth="1"/>
    <col min="3844" max="3844" width="11.28515625" style="9" customWidth="1"/>
    <col min="3845" max="3845" width="11.5703125" style="9" bestFit="1" customWidth="1"/>
    <col min="3846" max="3846" width="16.140625" style="9" customWidth="1"/>
    <col min="3847" max="3847" width="14.5703125" style="9" customWidth="1"/>
    <col min="3848" max="4093" width="9.140625" style="9"/>
    <col min="4094" max="4094" width="3.28515625" style="9" customWidth="1"/>
    <col min="4095" max="4095" width="70" style="9" customWidth="1"/>
    <col min="4096" max="4096" width="6.42578125" style="9" customWidth="1"/>
    <col min="4097" max="4097" width="11.28515625" style="9" bestFit="1" customWidth="1"/>
    <col min="4098" max="4098" width="9.140625" style="9"/>
    <col min="4099" max="4099" width="15.42578125" style="9" customWidth="1"/>
    <col min="4100" max="4100" width="11.28515625" style="9" customWidth="1"/>
    <col min="4101" max="4101" width="11.5703125" style="9" bestFit="1" customWidth="1"/>
    <col min="4102" max="4102" width="16.140625" style="9" customWidth="1"/>
    <col min="4103" max="4103" width="14.5703125" style="9" customWidth="1"/>
    <col min="4104" max="4349" width="9.140625" style="9"/>
    <col min="4350" max="4350" width="3.28515625" style="9" customWidth="1"/>
    <col min="4351" max="4351" width="70" style="9" customWidth="1"/>
    <col min="4352" max="4352" width="6.42578125" style="9" customWidth="1"/>
    <col min="4353" max="4353" width="11.28515625" style="9" bestFit="1" customWidth="1"/>
    <col min="4354" max="4354" width="9.140625" style="9"/>
    <col min="4355" max="4355" width="15.42578125" style="9" customWidth="1"/>
    <col min="4356" max="4356" width="11.28515625" style="9" customWidth="1"/>
    <col min="4357" max="4357" width="11.5703125" style="9" bestFit="1" customWidth="1"/>
    <col min="4358" max="4358" width="16.140625" style="9" customWidth="1"/>
    <col min="4359" max="4359" width="14.5703125" style="9" customWidth="1"/>
    <col min="4360" max="4605" width="9.140625" style="9"/>
    <col min="4606" max="4606" width="3.28515625" style="9" customWidth="1"/>
    <col min="4607" max="4607" width="70" style="9" customWidth="1"/>
    <col min="4608" max="4608" width="6.42578125" style="9" customWidth="1"/>
    <col min="4609" max="4609" width="11.28515625" style="9" bestFit="1" customWidth="1"/>
    <col min="4610" max="4610" width="9.140625" style="9"/>
    <col min="4611" max="4611" width="15.42578125" style="9" customWidth="1"/>
    <col min="4612" max="4612" width="11.28515625" style="9" customWidth="1"/>
    <col min="4613" max="4613" width="11.5703125" style="9" bestFit="1" customWidth="1"/>
    <col min="4614" max="4614" width="16.140625" style="9" customWidth="1"/>
    <col min="4615" max="4615" width="14.5703125" style="9" customWidth="1"/>
    <col min="4616" max="4861" width="9.140625" style="9"/>
    <col min="4862" max="4862" width="3.28515625" style="9" customWidth="1"/>
    <col min="4863" max="4863" width="70" style="9" customWidth="1"/>
    <col min="4864" max="4864" width="6.42578125" style="9" customWidth="1"/>
    <col min="4865" max="4865" width="11.28515625" style="9" bestFit="1" customWidth="1"/>
    <col min="4866" max="4866" width="9.140625" style="9"/>
    <col min="4867" max="4867" width="15.42578125" style="9" customWidth="1"/>
    <col min="4868" max="4868" width="11.28515625" style="9" customWidth="1"/>
    <col min="4869" max="4869" width="11.5703125" style="9" bestFit="1" customWidth="1"/>
    <col min="4870" max="4870" width="16.140625" style="9" customWidth="1"/>
    <col min="4871" max="4871" width="14.5703125" style="9" customWidth="1"/>
    <col min="4872" max="5117" width="9.140625" style="9"/>
    <col min="5118" max="5118" width="3.28515625" style="9" customWidth="1"/>
    <col min="5119" max="5119" width="70" style="9" customWidth="1"/>
    <col min="5120" max="5120" width="6.42578125" style="9" customWidth="1"/>
    <col min="5121" max="5121" width="11.28515625" style="9" bestFit="1" customWidth="1"/>
    <col min="5122" max="5122" width="9.140625" style="9"/>
    <col min="5123" max="5123" width="15.42578125" style="9" customWidth="1"/>
    <col min="5124" max="5124" width="11.28515625" style="9" customWidth="1"/>
    <col min="5125" max="5125" width="11.5703125" style="9" bestFit="1" customWidth="1"/>
    <col min="5126" max="5126" width="16.140625" style="9" customWidth="1"/>
    <col min="5127" max="5127" width="14.5703125" style="9" customWidth="1"/>
    <col min="5128" max="5373" width="9.140625" style="9"/>
    <col min="5374" max="5374" width="3.28515625" style="9" customWidth="1"/>
    <col min="5375" max="5375" width="70" style="9" customWidth="1"/>
    <col min="5376" max="5376" width="6.42578125" style="9" customWidth="1"/>
    <col min="5377" max="5377" width="11.28515625" style="9" bestFit="1" customWidth="1"/>
    <col min="5378" max="5378" width="9.140625" style="9"/>
    <col min="5379" max="5379" width="15.42578125" style="9" customWidth="1"/>
    <col min="5380" max="5380" width="11.28515625" style="9" customWidth="1"/>
    <col min="5381" max="5381" width="11.5703125" style="9" bestFit="1" customWidth="1"/>
    <col min="5382" max="5382" width="16.140625" style="9" customWidth="1"/>
    <col min="5383" max="5383" width="14.5703125" style="9" customWidth="1"/>
    <col min="5384" max="5629" width="9.140625" style="9"/>
    <col min="5630" max="5630" width="3.28515625" style="9" customWidth="1"/>
    <col min="5631" max="5631" width="70" style="9" customWidth="1"/>
    <col min="5632" max="5632" width="6.42578125" style="9" customWidth="1"/>
    <col min="5633" max="5633" width="11.28515625" style="9" bestFit="1" customWidth="1"/>
    <col min="5634" max="5634" width="9.140625" style="9"/>
    <col min="5635" max="5635" width="15.42578125" style="9" customWidth="1"/>
    <col min="5636" max="5636" width="11.28515625" style="9" customWidth="1"/>
    <col min="5637" max="5637" width="11.5703125" style="9" bestFit="1" customWidth="1"/>
    <col min="5638" max="5638" width="16.140625" style="9" customWidth="1"/>
    <col min="5639" max="5639" width="14.5703125" style="9" customWidth="1"/>
    <col min="5640" max="5885" width="9.140625" style="9"/>
    <col min="5886" max="5886" width="3.28515625" style="9" customWidth="1"/>
    <col min="5887" max="5887" width="70" style="9" customWidth="1"/>
    <col min="5888" max="5888" width="6.42578125" style="9" customWidth="1"/>
    <col min="5889" max="5889" width="11.28515625" style="9" bestFit="1" customWidth="1"/>
    <col min="5890" max="5890" width="9.140625" style="9"/>
    <col min="5891" max="5891" width="15.42578125" style="9" customWidth="1"/>
    <col min="5892" max="5892" width="11.28515625" style="9" customWidth="1"/>
    <col min="5893" max="5893" width="11.5703125" style="9" bestFit="1" customWidth="1"/>
    <col min="5894" max="5894" width="16.140625" style="9" customWidth="1"/>
    <col min="5895" max="5895" width="14.5703125" style="9" customWidth="1"/>
    <col min="5896" max="6141" width="9.140625" style="9"/>
    <col min="6142" max="6142" width="3.28515625" style="9" customWidth="1"/>
    <col min="6143" max="6143" width="70" style="9" customWidth="1"/>
    <col min="6144" max="6144" width="6.42578125" style="9" customWidth="1"/>
    <col min="6145" max="6145" width="11.28515625" style="9" bestFit="1" customWidth="1"/>
    <col min="6146" max="6146" width="9.140625" style="9"/>
    <col min="6147" max="6147" width="15.42578125" style="9" customWidth="1"/>
    <col min="6148" max="6148" width="11.28515625" style="9" customWidth="1"/>
    <col min="6149" max="6149" width="11.5703125" style="9" bestFit="1" customWidth="1"/>
    <col min="6150" max="6150" width="16.140625" style="9" customWidth="1"/>
    <col min="6151" max="6151" width="14.5703125" style="9" customWidth="1"/>
    <col min="6152" max="6397" width="9.140625" style="9"/>
    <col min="6398" max="6398" width="3.28515625" style="9" customWidth="1"/>
    <col min="6399" max="6399" width="70" style="9" customWidth="1"/>
    <col min="6400" max="6400" width="6.42578125" style="9" customWidth="1"/>
    <col min="6401" max="6401" width="11.28515625" style="9" bestFit="1" customWidth="1"/>
    <col min="6402" max="6402" width="9.140625" style="9"/>
    <col min="6403" max="6403" width="15.42578125" style="9" customWidth="1"/>
    <col min="6404" max="6404" width="11.28515625" style="9" customWidth="1"/>
    <col min="6405" max="6405" width="11.5703125" style="9" bestFit="1" customWidth="1"/>
    <col min="6406" max="6406" width="16.140625" style="9" customWidth="1"/>
    <col min="6407" max="6407" width="14.5703125" style="9" customWidth="1"/>
    <col min="6408" max="6653" width="9.140625" style="9"/>
    <col min="6654" max="6654" width="3.28515625" style="9" customWidth="1"/>
    <col min="6655" max="6655" width="70" style="9" customWidth="1"/>
    <col min="6656" max="6656" width="6.42578125" style="9" customWidth="1"/>
    <col min="6657" max="6657" width="11.28515625" style="9" bestFit="1" customWidth="1"/>
    <col min="6658" max="6658" width="9.140625" style="9"/>
    <col min="6659" max="6659" width="15.42578125" style="9" customWidth="1"/>
    <col min="6660" max="6660" width="11.28515625" style="9" customWidth="1"/>
    <col min="6661" max="6661" width="11.5703125" style="9" bestFit="1" customWidth="1"/>
    <col min="6662" max="6662" width="16.140625" style="9" customWidth="1"/>
    <col min="6663" max="6663" width="14.5703125" style="9" customWidth="1"/>
    <col min="6664" max="6909" width="9.140625" style="9"/>
    <col min="6910" max="6910" width="3.28515625" style="9" customWidth="1"/>
    <col min="6911" max="6911" width="70" style="9" customWidth="1"/>
    <col min="6912" max="6912" width="6.42578125" style="9" customWidth="1"/>
    <col min="6913" max="6913" width="11.28515625" style="9" bestFit="1" customWidth="1"/>
    <col min="6914" max="6914" width="9.140625" style="9"/>
    <col min="6915" max="6915" width="15.42578125" style="9" customWidth="1"/>
    <col min="6916" max="6916" width="11.28515625" style="9" customWidth="1"/>
    <col min="6917" max="6917" width="11.5703125" style="9" bestFit="1" customWidth="1"/>
    <col min="6918" max="6918" width="16.140625" style="9" customWidth="1"/>
    <col min="6919" max="6919" width="14.5703125" style="9" customWidth="1"/>
    <col min="6920" max="7165" width="9.140625" style="9"/>
    <col min="7166" max="7166" width="3.28515625" style="9" customWidth="1"/>
    <col min="7167" max="7167" width="70" style="9" customWidth="1"/>
    <col min="7168" max="7168" width="6.42578125" style="9" customWidth="1"/>
    <col min="7169" max="7169" width="11.28515625" style="9" bestFit="1" customWidth="1"/>
    <col min="7170" max="7170" width="9.140625" style="9"/>
    <col min="7171" max="7171" width="15.42578125" style="9" customWidth="1"/>
    <col min="7172" max="7172" width="11.28515625" style="9" customWidth="1"/>
    <col min="7173" max="7173" width="11.5703125" style="9" bestFit="1" customWidth="1"/>
    <col min="7174" max="7174" width="16.140625" style="9" customWidth="1"/>
    <col min="7175" max="7175" width="14.5703125" style="9" customWidth="1"/>
    <col min="7176" max="7421" width="9.140625" style="9"/>
    <col min="7422" max="7422" width="3.28515625" style="9" customWidth="1"/>
    <col min="7423" max="7423" width="70" style="9" customWidth="1"/>
    <col min="7424" max="7424" width="6.42578125" style="9" customWidth="1"/>
    <col min="7425" max="7425" width="11.28515625" style="9" bestFit="1" customWidth="1"/>
    <col min="7426" max="7426" width="9.140625" style="9"/>
    <col min="7427" max="7427" width="15.42578125" style="9" customWidth="1"/>
    <col min="7428" max="7428" width="11.28515625" style="9" customWidth="1"/>
    <col min="7429" max="7429" width="11.5703125" style="9" bestFit="1" customWidth="1"/>
    <col min="7430" max="7430" width="16.140625" style="9" customWidth="1"/>
    <col min="7431" max="7431" width="14.5703125" style="9" customWidth="1"/>
    <col min="7432" max="7677" width="9.140625" style="9"/>
    <col min="7678" max="7678" width="3.28515625" style="9" customWidth="1"/>
    <col min="7679" max="7679" width="70" style="9" customWidth="1"/>
    <col min="7680" max="7680" width="6.42578125" style="9" customWidth="1"/>
    <col min="7681" max="7681" width="11.28515625" style="9" bestFit="1" customWidth="1"/>
    <col min="7682" max="7682" width="9.140625" style="9"/>
    <col min="7683" max="7683" width="15.42578125" style="9" customWidth="1"/>
    <col min="7684" max="7684" width="11.28515625" style="9" customWidth="1"/>
    <col min="7685" max="7685" width="11.5703125" style="9" bestFit="1" customWidth="1"/>
    <col min="7686" max="7686" width="16.140625" style="9" customWidth="1"/>
    <col min="7687" max="7687" width="14.5703125" style="9" customWidth="1"/>
    <col min="7688" max="7933" width="9.140625" style="9"/>
    <col min="7934" max="7934" width="3.28515625" style="9" customWidth="1"/>
    <col min="7935" max="7935" width="70" style="9" customWidth="1"/>
    <col min="7936" max="7936" width="6.42578125" style="9" customWidth="1"/>
    <col min="7937" max="7937" width="11.28515625" style="9" bestFit="1" customWidth="1"/>
    <col min="7938" max="7938" width="9.140625" style="9"/>
    <col min="7939" max="7939" width="15.42578125" style="9" customWidth="1"/>
    <col min="7940" max="7940" width="11.28515625" style="9" customWidth="1"/>
    <col min="7941" max="7941" width="11.5703125" style="9" bestFit="1" customWidth="1"/>
    <col min="7942" max="7942" width="16.140625" style="9" customWidth="1"/>
    <col min="7943" max="7943" width="14.5703125" style="9" customWidth="1"/>
    <col min="7944" max="8189" width="9.140625" style="9"/>
    <col min="8190" max="8190" width="3.28515625" style="9" customWidth="1"/>
    <col min="8191" max="8191" width="70" style="9" customWidth="1"/>
    <col min="8192" max="8192" width="6.42578125" style="9" customWidth="1"/>
    <col min="8193" max="8193" width="11.28515625" style="9" bestFit="1" customWidth="1"/>
    <col min="8194" max="8194" width="9.140625" style="9"/>
    <col min="8195" max="8195" width="15.42578125" style="9" customWidth="1"/>
    <col min="8196" max="8196" width="11.28515625" style="9" customWidth="1"/>
    <col min="8197" max="8197" width="11.5703125" style="9" bestFit="1" customWidth="1"/>
    <col min="8198" max="8198" width="16.140625" style="9" customWidth="1"/>
    <col min="8199" max="8199" width="14.5703125" style="9" customWidth="1"/>
    <col min="8200" max="8445" width="9.140625" style="9"/>
    <col min="8446" max="8446" width="3.28515625" style="9" customWidth="1"/>
    <col min="8447" max="8447" width="70" style="9" customWidth="1"/>
    <col min="8448" max="8448" width="6.42578125" style="9" customWidth="1"/>
    <col min="8449" max="8449" width="11.28515625" style="9" bestFit="1" customWidth="1"/>
    <col min="8450" max="8450" width="9.140625" style="9"/>
    <col min="8451" max="8451" width="15.42578125" style="9" customWidth="1"/>
    <col min="8452" max="8452" width="11.28515625" style="9" customWidth="1"/>
    <col min="8453" max="8453" width="11.5703125" style="9" bestFit="1" customWidth="1"/>
    <col min="8454" max="8454" width="16.140625" style="9" customWidth="1"/>
    <col min="8455" max="8455" width="14.5703125" style="9" customWidth="1"/>
    <col min="8456" max="8701" width="9.140625" style="9"/>
    <col min="8702" max="8702" width="3.28515625" style="9" customWidth="1"/>
    <col min="8703" max="8703" width="70" style="9" customWidth="1"/>
    <col min="8704" max="8704" width="6.42578125" style="9" customWidth="1"/>
    <col min="8705" max="8705" width="11.28515625" style="9" bestFit="1" customWidth="1"/>
    <col min="8706" max="8706" width="9.140625" style="9"/>
    <col min="8707" max="8707" width="15.42578125" style="9" customWidth="1"/>
    <col min="8708" max="8708" width="11.28515625" style="9" customWidth="1"/>
    <col min="8709" max="8709" width="11.5703125" style="9" bestFit="1" customWidth="1"/>
    <col min="8710" max="8710" width="16.140625" style="9" customWidth="1"/>
    <col min="8711" max="8711" width="14.5703125" style="9" customWidth="1"/>
    <col min="8712" max="8957" width="9.140625" style="9"/>
    <col min="8958" max="8958" width="3.28515625" style="9" customWidth="1"/>
    <col min="8959" max="8959" width="70" style="9" customWidth="1"/>
    <col min="8960" max="8960" width="6.42578125" style="9" customWidth="1"/>
    <col min="8961" max="8961" width="11.28515625" style="9" bestFit="1" customWidth="1"/>
    <col min="8962" max="8962" width="9.140625" style="9"/>
    <col min="8963" max="8963" width="15.42578125" style="9" customWidth="1"/>
    <col min="8964" max="8964" width="11.28515625" style="9" customWidth="1"/>
    <col min="8965" max="8965" width="11.5703125" style="9" bestFit="1" customWidth="1"/>
    <col min="8966" max="8966" width="16.140625" style="9" customWidth="1"/>
    <col min="8967" max="8967" width="14.5703125" style="9" customWidth="1"/>
    <col min="8968" max="9213" width="9.140625" style="9"/>
    <col min="9214" max="9214" width="3.28515625" style="9" customWidth="1"/>
    <col min="9215" max="9215" width="70" style="9" customWidth="1"/>
    <col min="9216" max="9216" width="6.42578125" style="9" customWidth="1"/>
    <col min="9217" max="9217" width="11.28515625" style="9" bestFit="1" customWidth="1"/>
    <col min="9218" max="9218" width="9.140625" style="9"/>
    <col min="9219" max="9219" width="15.42578125" style="9" customWidth="1"/>
    <col min="9220" max="9220" width="11.28515625" style="9" customWidth="1"/>
    <col min="9221" max="9221" width="11.5703125" style="9" bestFit="1" customWidth="1"/>
    <col min="9222" max="9222" width="16.140625" style="9" customWidth="1"/>
    <col min="9223" max="9223" width="14.5703125" style="9" customWidth="1"/>
    <col min="9224" max="9469" width="9.140625" style="9"/>
    <col min="9470" max="9470" width="3.28515625" style="9" customWidth="1"/>
    <col min="9471" max="9471" width="70" style="9" customWidth="1"/>
    <col min="9472" max="9472" width="6.42578125" style="9" customWidth="1"/>
    <col min="9473" max="9473" width="11.28515625" style="9" bestFit="1" customWidth="1"/>
    <col min="9474" max="9474" width="9.140625" style="9"/>
    <col min="9475" max="9475" width="15.42578125" style="9" customWidth="1"/>
    <col min="9476" max="9476" width="11.28515625" style="9" customWidth="1"/>
    <col min="9477" max="9477" width="11.5703125" style="9" bestFit="1" customWidth="1"/>
    <col min="9478" max="9478" width="16.140625" style="9" customWidth="1"/>
    <col min="9479" max="9479" width="14.5703125" style="9" customWidth="1"/>
    <col min="9480" max="9725" width="9.140625" style="9"/>
    <col min="9726" max="9726" width="3.28515625" style="9" customWidth="1"/>
    <col min="9727" max="9727" width="70" style="9" customWidth="1"/>
    <col min="9728" max="9728" width="6.42578125" style="9" customWidth="1"/>
    <col min="9729" max="9729" width="11.28515625" style="9" bestFit="1" customWidth="1"/>
    <col min="9730" max="9730" width="9.140625" style="9"/>
    <col min="9731" max="9731" width="15.42578125" style="9" customWidth="1"/>
    <col min="9732" max="9732" width="11.28515625" style="9" customWidth="1"/>
    <col min="9733" max="9733" width="11.5703125" style="9" bestFit="1" customWidth="1"/>
    <col min="9734" max="9734" width="16.140625" style="9" customWidth="1"/>
    <col min="9735" max="9735" width="14.5703125" style="9" customWidth="1"/>
    <col min="9736" max="9981" width="9.140625" style="9"/>
    <col min="9982" max="9982" width="3.28515625" style="9" customWidth="1"/>
    <col min="9983" max="9983" width="70" style="9" customWidth="1"/>
    <col min="9984" max="9984" width="6.42578125" style="9" customWidth="1"/>
    <col min="9985" max="9985" width="11.28515625" style="9" bestFit="1" customWidth="1"/>
    <col min="9986" max="9986" width="9.140625" style="9"/>
    <col min="9987" max="9987" width="15.42578125" style="9" customWidth="1"/>
    <col min="9988" max="9988" width="11.28515625" style="9" customWidth="1"/>
    <col min="9989" max="9989" width="11.5703125" style="9" bestFit="1" customWidth="1"/>
    <col min="9990" max="9990" width="16.140625" style="9" customWidth="1"/>
    <col min="9991" max="9991" width="14.5703125" style="9" customWidth="1"/>
    <col min="9992" max="10237" width="9.140625" style="9"/>
    <col min="10238" max="10238" width="3.28515625" style="9" customWidth="1"/>
    <col min="10239" max="10239" width="70" style="9" customWidth="1"/>
    <col min="10240" max="10240" width="6.42578125" style="9" customWidth="1"/>
    <col min="10241" max="10241" width="11.28515625" style="9" bestFit="1" customWidth="1"/>
    <col min="10242" max="10242" width="9.140625" style="9"/>
    <col min="10243" max="10243" width="15.42578125" style="9" customWidth="1"/>
    <col min="10244" max="10244" width="11.28515625" style="9" customWidth="1"/>
    <col min="10245" max="10245" width="11.5703125" style="9" bestFit="1" customWidth="1"/>
    <col min="10246" max="10246" width="16.140625" style="9" customWidth="1"/>
    <col min="10247" max="10247" width="14.5703125" style="9" customWidth="1"/>
    <col min="10248" max="10493" width="9.140625" style="9"/>
    <col min="10494" max="10494" width="3.28515625" style="9" customWidth="1"/>
    <col min="10495" max="10495" width="70" style="9" customWidth="1"/>
    <col min="10496" max="10496" width="6.42578125" style="9" customWidth="1"/>
    <col min="10497" max="10497" width="11.28515625" style="9" bestFit="1" customWidth="1"/>
    <col min="10498" max="10498" width="9.140625" style="9"/>
    <col min="10499" max="10499" width="15.42578125" style="9" customWidth="1"/>
    <col min="10500" max="10500" width="11.28515625" style="9" customWidth="1"/>
    <col min="10501" max="10501" width="11.5703125" style="9" bestFit="1" customWidth="1"/>
    <col min="10502" max="10502" width="16.140625" style="9" customWidth="1"/>
    <col min="10503" max="10503" width="14.5703125" style="9" customWidth="1"/>
    <col min="10504" max="10749" width="9.140625" style="9"/>
    <col min="10750" max="10750" width="3.28515625" style="9" customWidth="1"/>
    <col min="10751" max="10751" width="70" style="9" customWidth="1"/>
    <col min="10752" max="10752" width="6.42578125" style="9" customWidth="1"/>
    <col min="10753" max="10753" width="11.28515625" style="9" bestFit="1" customWidth="1"/>
    <col min="10754" max="10754" width="9.140625" style="9"/>
    <col min="10755" max="10755" width="15.42578125" style="9" customWidth="1"/>
    <col min="10756" max="10756" width="11.28515625" style="9" customWidth="1"/>
    <col min="10757" max="10757" width="11.5703125" style="9" bestFit="1" customWidth="1"/>
    <col min="10758" max="10758" width="16.140625" style="9" customWidth="1"/>
    <col min="10759" max="10759" width="14.5703125" style="9" customWidth="1"/>
    <col min="10760" max="11005" width="9.140625" style="9"/>
    <col min="11006" max="11006" width="3.28515625" style="9" customWidth="1"/>
    <col min="11007" max="11007" width="70" style="9" customWidth="1"/>
    <col min="11008" max="11008" width="6.42578125" style="9" customWidth="1"/>
    <col min="11009" max="11009" width="11.28515625" style="9" bestFit="1" customWidth="1"/>
    <col min="11010" max="11010" width="9.140625" style="9"/>
    <col min="11011" max="11011" width="15.42578125" style="9" customWidth="1"/>
    <col min="11012" max="11012" width="11.28515625" style="9" customWidth="1"/>
    <col min="11013" max="11013" width="11.5703125" style="9" bestFit="1" customWidth="1"/>
    <col min="11014" max="11014" width="16.140625" style="9" customWidth="1"/>
    <col min="11015" max="11015" width="14.5703125" style="9" customWidth="1"/>
    <col min="11016" max="11261" width="9.140625" style="9"/>
    <col min="11262" max="11262" width="3.28515625" style="9" customWidth="1"/>
    <col min="11263" max="11263" width="70" style="9" customWidth="1"/>
    <col min="11264" max="11264" width="6.42578125" style="9" customWidth="1"/>
    <col min="11265" max="11265" width="11.28515625" style="9" bestFit="1" customWidth="1"/>
    <col min="11266" max="11266" width="9.140625" style="9"/>
    <col min="11267" max="11267" width="15.42578125" style="9" customWidth="1"/>
    <col min="11268" max="11268" width="11.28515625" style="9" customWidth="1"/>
    <col min="11269" max="11269" width="11.5703125" style="9" bestFit="1" customWidth="1"/>
    <col min="11270" max="11270" width="16.140625" style="9" customWidth="1"/>
    <col min="11271" max="11271" width="14.5703125" style="9" customWidth="1"/>
    <col min="11272" max="11517" width="9.140625" style="9"/>
    <col min="11518" max="11518" width="3.28515625" style="9" customWidth="1"/>
    <col min="11519" max="11519" width="70" style="9" customWidth="1"/>
    <col min="11520" max="11520" width="6.42578125" style="9" customWidth="1"/>
    <col min="11521" max="11521" width="11.28515625" style="9" bestFit="1" customWidth="1"/>
    <col min="11522" max="11522" width="9.140625" style="9"/>
    <col min="11523" max="11523" width="15.42578125" style="9" customWidth="1"/>
    <col min="11524" max="11524" width="11.28515625" style="9" customWidth="1"/>
    <col min="11525" max="11525" width="11.5703125" style="9" bestFit="1" customWidth="1"/>
    <col min="11526" max="11526" width="16.140625" style="9" customWidth="1"/>
    <col min="11527" max="11527" width="14.5703125" style="9" customWidth="1"/>
    <col min="11528" max="11773" width="9.140625" style="9"/>
    <col min="11774" max="11774" width="3.28515625" style="9" customWidth="1"/>
    <col min="11775" max="11775" width="70" style="9" customWidth="1"/>
    <col min="11776" max="11776" width="6.42578125" style="9" customWidth="1"/>
    <col min="11777" max="11777" width="11.28515625" style="9" bestFit="1" customWidth="1"/>
    <col min="11778" max="11778" width="9.140625" style="9"/>
    <col min="11779" max="11779" width="15.42578125" style="9" customWidth="1"/>
    <col min="11780" max="11780" width="11.28515625" style="9" customWidth="1"/>
    <col min="11781" max="11781" width="11.5703125" style="9" bestFit="1" customWidth="1"/>
    <col min="11782" max="11782" width="16.140625" style="9" customWidth="1"/>
    <col min="11783" max="11783" width="14.5703125" style="9" customWidth="1"/>
    <col min="11784" max="12029" width="9.140625" style="9"/>
    <col min="12030" max="12030" width="3.28515625" style="9" customWidth="1"/>
    <col min="12031" max="12031" width="70" style="9" customWidth="1"/>
    <col min="12032" max="12032" width="6.42578125" style="9" customWidth="1"/>
    <col min="12033" max="12033" width="11.28515625" style="9" bestFit="1" customWidth="1"/>
    <col min="12034" max="12034" width="9.140625" style="9"/>
    <col min="12035" max="12035" width="15.42578125" style="9" customWidth="1"/>
    <col min="12036" max="12036" width="11.28515625" style="9" customWidth="1"/>
    <col min="12037" max="12037" width="11.5703125" style="9" bestFit="1" customWidth="1"/>
    <col min="12038" max="12038" width="16.140625" style="9" customWidth="1"/>
    <col min="12039" max="12039" width="14.5703125" style="9" customWidth="1"/>
    <col min="12040" max="12285" width="9.140625" style="9"/>
    <col min="12286" max="12286" width="3.28515625" style="9" customWidth="1"/>
    <col min="12287" max="12287" width="70" style="9" customWidth="1"/>
    <col min="12288" max="12288" width="6.42578125" style="9" customWidth="1"/>
    <col min="12289" max="12289" width="11.28515625" style="9" bestFit="1" customWidth="1"/>
    <col min="12290" max="12290" width="9.140625" style="9"/>
    <col min="12291" max="12291" width="15.42578125" style="9" customWidth="1"/>
    <col min="12292" max="12292" width="11.28515625" style="9" customWidth="1"/>
    <col min="12293" max="12293" width="11.5703125" style="9" bestFit="1" customWidth="1"/>
    <col min="12294" max="12294" width="16.140625" style="9" customWidth="1"/>
    <col min="12295" max="12295" width="14.5703125" style="9" customWidth="1"/>
    <col min="12296" max="12541" width="9.140625" style="9"/>
    <col min="12542" max="12542" width="3.28515625" style="9" customWidth="1"/>
    <col min="12543" max="12543" width="70" style="9" customWidth="1"/>
    <col min="12544" max="12544" width="6.42578125" style="9" customWidth="1"/>
    <col min="12545" max="12545" width="11.28515625" style="9" bestFit="1" customWidth="1"/>
    <col min="12546" max="12546" width="9.140625" style="9"/>
    <col min="12547" max="12547" width="15.42578125" style="9" customWidth="1"/>
    <col min="12548" max="12548" width="11.28515625" style="9" customWidth="1"/>
    <col min="12549" max="12549" width="11.5703125" style="9" bestFit="1" customWidth="1"/>
    <col min="12550" max="12550" width="16.140625" style="9" customWidth="1"/>
    <col min="12551" max="12551" width="14.5703125" style="9" customWidth="1"/>
    <col min="12552" max="12797" width="9.140625" style="9"/>
    <col min="12798" max="12798" width="3.28515625" style="9" customWidth="1"/>
    <col min="12799" max="12799" width="70" style="9" customWidth="1"/>
    <col min="12800" max="12800" width="6.42578125" style="9" customWidth="1"/>
    <col min="12801" max="12801" width="11.28515625" style="9" bestFit="1" customWidth="1"/>
    <col min="12802" max="12802" width="9.140625" style="9"/>
    <col min="12803" max="12803" width="15.42578125" style="9" customWidth="1"/>
    <col min="12804" max="12804" width="11.28515625" style="9" customWidth="1"/>
    <col min="12805" max="12805" width="11.5703125" style="9" bestFit="1" customWidth="1"/>
    <col min="12806" max="12806" width="16.140625" style="9" customWidth="1"/>
    <col min="12807" max="12807" width="14.5703125" style="9" customWidth="1"/>
    <col min="12808" max="13053" width="9.140625" style="9"/>
    <col min="13054" max="13054" width="3.28515625" style="9" customWidth="1"/>
    <col min="13055" max="13055" width="70" style="9" customWidth="1"/>
    <col min="13056" max="13056" width="6.42578125" style="9" customWidth="1"/>
    <col min="13057" max="13057" width="11.28515625" style="9" bestFit="1" customWidth="1"/>
    <col min="13058" max="13058" width="9.140625" style="9"/>
    <col min="13059" max="13059" width="15.42578125" style="9" customWidth="1"/>
    <col min="13060" max="13060" width="11.28515625" style="9" customWidth="1"/>
    <col min="13061" max="13061" width="11.5703125" style="9" bestFit="1" customWidth="1"/>
    <col min="13062" max="13062" width="16.140625" style="9" customWidth="1"/>
    <col min="13063" max="13063" width="14.5703125" style="9" customWidth="1"/>
    <col min="13064" max="13309" width="9.140625" style="9"/>
    <col min="13310" max="13310" width="3.28515625" style="9" customWidth="1"/>
    <col min="13311" max="13311" width="70" style="9" customWidth="1"/>
    <col min="13312" max="13312" width="6.42578125" style="9" customWidth="1"/>
    <col min="13313" max="13313" width="11.28515625" style="9" bestFit="1" customWidth="1"/>
    <col min="13314" max="13314" width="9.140625" style="9"/>
    <col min="13315" max="13315" width="15.42578125" style="9" customWidth="1"/>
    <col min="13316" max="13316" width="11.28515625" style="9" customWidth="1"/>
    <col min="13317" max="13317" width="11.5703125" style="9" bestFit="1" customWidth="1"/>
    <col min="13318" max="13318" width="16.140625" style="9" customWidth="1"/>
    <col min="13319" max="13319" width="14.5703125" style="9" customWidth="1"/>
    <col min="13320" max="13565" width="9.140625" style="9"/>
    <col min="13566" max="13566" width="3.28515625" style="9" customWidth="1"/>
    <col min="13567" max="13567" width="70" style="9" customWidth="1"/>
    <col min="13568" max="13568" width="6.42578125" style="9" customWidth="1"/>
    <col min="13569" max="13569" width="11.28515625" style="9" bestFit="1" customWidth="1"/>
    <col min="13570" max="13570" width="9.140625" style="9"/>
    <col min="13571" max="13571" width="15.42578125" style="9" customWidth="1"/>
    <col min="13572" max="13572" width="11.28515625" style="9" customWidth="1"/>
    <col min="13573" max="13573" width="11.5703125" style="9" bestFit="1" customWidth="1"/>
    <col min="13574" max="13574" width="16.140625" style="9" customWidth="1"/>
    <col min="13575" max="13575" width="14.5703125" style="9" customWidth="1"/>
    <col min="13576" max="13821" width="9.140625" style="9"/>
    <col min="13822" max="13822" width="3.28515625" style="9" customWidth="1"/>
    <col min="13823" max="13823" width="70" style="9" customWidth="1"/>
    <col min="13824" max="13824" width="6.42578125" style="9" customWidth="1"/>
    <col min="13825" max="13825" width="11.28515625" style="9" bestFit="1" customWidth="1"/>
    <col min="13826" max="13826" width="9.140625" style="9"/>
    <col min="13827" max="13827" width="15.42578125" style="9" customWidth="1"/>
    <col min="13828" max="13828" width="11.28515625" style="9" customWidth="1"/>
    <col min="13829" max="13829" width="11.5703125" style="9" bestFit="1" customWidth="1"/>
    <col min="13830" max="13830" width="16.140625" style="9" customWidth="1"/>
    <col min="13831" max="13831" width="14.5703125" style="9" customWidth="1"/>
    <col min="13832" max="14077" width="9.140625" style="9"/>
    <col min="14078" max="14078" width="3.28515625" style="9" customWidth="1"/>
    <col min="14079" max="14079" width="70" style="9" customWidth="1"/>
    <col min="14080" max="14080" width="6.42578125" style="9" customWidth="1"/>
    <col min="14081" max="14081" width="11.28515625" style="9" bestFit="1" customWidth="1"/>
    <col min="14082" max="14082" width="9.140625" style="9"/>
    <col min="14083" max="14083" width="15.42578125" style="9" customWidth="1"/>
    <col min="14084" max="14084" width="11.28515625" style="9" customWidth="1"/>
    <col min="14085" max="14085" width="11.5703125" style="9" bestFit="1" customWidth="1"/>
    <col min="14086" max="14086" width="16.140625" style="9" customWidth="1"/>
    <col min="14087" max="14087" width="14.5703125" style="9" customWidth="1"/>
    <col min="14088" max="14333" width="9.140625" style="9"/>
    <col min="14334" max="14334" width="3.28515625" style="9" customWidth="1"/>
    <col min="14335" max="14335" width="70" style="9" customWidth="1"/>
    <col min="14336" max="14336" width="6.42578125" style="9" customWidth="1"/>
    <col min="14337" max="14337" width="11.28515625" style="9" bestFit="1" customWidth="1"/>
    <col min="14338" max="14338" width="9.140625" style="9"/>
    <col min="14339" max="14339" width="15.42578125" style="9" customWidth="1"/>
    <col min="14340" max="14340" width="11.28515625" style="9" customWidth="1"/>
    <col min="14341" max="14341" width="11.5703125" style="9" bestFit="1" customWidth="1"/>
    <col min="14342" max="14342" width="16.140625" style="9" customWidth="1"/>
    <col min="14343" max="14343" width="14.5703125" style="9" customWidth="1"/>
    <col min="14344" max="14589" width="9.140625" style="9"/>
    <col min="14590" max="14590" width="3.28515625" style="9" customWidth="1"/>
    <col min="14591" max="14591" width="70" style="9" customWidth="1"/>
    <col min="14592" max="14592" width="6.42578125" style="9" customWidth="1"/>
    <col min="14593" max="14593" width="11.28515625" style="9" bestFit="1" customWidth="1"/>
    <col min="14594" max="14594" width="9.140625" style="9"/>
    <col min="14595" max="14595" width="15.42578125" style="9" customWidth="1"/>
    <col min="14596" max="14596" width="11.28515625" style="9" customWidth="1"/>
    <col min="14597" max="14597" width="11.5703125" style="9" bestFit="1" customWidth="1"/>
    <col min="14598" max="14598" width="16.140625" style="9" customWidth="1"/>
    <col min="14599" max="14599" width="14.5703125" style="9" customWidth="1"/>
    <col min="14600" max="14845" width="9.140625" style="9"/>
    <col min="14846" max="14846" width="3.28515625" style="9" customWidth="1"/>
    <col min="14847" max="14847" width="70" style="9" customWidth="1"/>
    <col min="14848" max="14848" width="6.42578125" style="9" customWidth="1"/>
    <col min="14849" max="14849" width="11.28515625" style="9" bestFit="1" customWidth="1"/>
    <col min="14850" max="14850" width="9.140625" style="9"/>
    <col min="14851" max="14851" width="15.42578125" style="9" customWidth="1"/>
    <col min="14852" max="14852" width="11.28515625" style="9" customWidth="1"/>
    <col min="14853" max="14853" width="11.5703125" style="9" bestFit="1" customWidth="1"/>
    <col min="14854" max="14854" width="16.140625" style="9" customWidth="1"/>
    <col min="14855" max="14855" width="14.5703125" style="9" customWidth="1"/>
    <col min="14856" max="15101" width="9.140625" style="9"/>
    <col min="15102" max="15102" width="3.28515625" style="9" customWidth="1"/>
    <col min="15103" max="15103" width="70" style="9" customWidth="1"/>
    <col min="15104" max="15104" width="6.42578125" style="9" customWidth="1"/>
    <col min="15105" max="15105" width="11.28515625" style="9" bestFit="1" customWidth="1"/>
    <col min="15106" max="15106" width="9.140625" style="9"/>
    <col min="15107" max="15107" width="15.42578125" style="9" customWidth="1"/>
    <col min="15108" max="15108" width="11.28515625" style="9" customWidth="1"/>
    <col min="15109" max="15109" width="11.5703125" style="9" bestFit="1" customWidth="1"/>
    <col min="15110" max="15110" width="16.140625" style="9" customWidth="1"/>
    <col min="15111" max="15111" width="14.5703125" style="9" customWidth="1"/>
    <col min="15112" max="15357" width="9.140625" style="9"/>
    <col min="15358" max="15358" width="3.28515625" style="9" customWidth="1"/>
    <col min="15359" max="15359" width="70" style="9" customWidth="1"/>
    <col min="15360" max="15360" width="6.42578125" style="9" customWidth="1"/>
    <col min="15361" max="15361" width="11.28515625" style="9" bestFit="1" customWidth="1"/>
    <col min="15362" max="15362" width="9.140625" style="9"/>
    <col min="15363" max="15363" width="15.42578125" style="9" customWidth="1"/>
    <col min="15364" max="15364" width="11.28515625" style="9" customWidth="1"/>
    <col min="15365" max="15365" width="11.5703125" style="9" bestFit="1" customWidth="1"/>
    <col min="15366" max="15366" width="16.140625" style="9" customWidth="1"/>
    <col min="15367" max="15367" width="14.5703125" style="9" customWidth="1"/>
    <col min="15368" max="15613" width="9.140625" style="9"/>
    <col min="15614" max="15614" width="3.28515625" style="9" customWidth="1"/>
    <col min="15615" max="15615" width="70" style="9" customWidth="1"/>
    <col min="15616" max="15616" width="6.42578125" style="9" customWidth="1"/>
    <col min="15617" max="15617" width="11.28515625" style="9" bestFit="1" customWidth="1"/>
    <col min="15618" max="15618" width="9.140625" style="9"/>
    <col min="15619" max="15619" width="15.42578125" style="9" customWidth="1"/>
    <col min="15620" max="15620" width="11.28515625" style="9" customWidth="1"/>
    <col min="15621" max="15621" width="11.5703125" style="9" bestFit="1" customWidth="1"/>
    <col min="15622" max="15622" width="16.140625" style="9" customWidth="1"/>
    <col min="15623" max="15623" width="14.5703125" style="9" customWidth="1"/>
    <col min="15624" max="15869" width="9.140625" style="9"/>
    <col min="15870" max="15870" width="3.28515625" style="9" customWidth="1"/>
    <col min="15871" max="15871" width="70" style="9" customWidth="1"/>
    <col min="15872" max="15872" width="6.42578125" style="9" customWidth="1"/>
    <col min="15873" max="15873" width="11.28515625" style="9" bestFit="1" customWidth="1"/>
    <col min="15874" max="15874" width="9.140625" style="9"/>
    <col min="15875" max="15875" width="15.42578125" style="9" customWidth="1"/>
    <col min="15876" max="15876" width="11.28515625" style="9" customWidth="1"/>
    <col min="15877" max="15877" width="11.5703125" style="9" bestFit="1" customWidth="1"/>
    <col min="15878" max="15878" width="16.140625" style="9" customWidth="1"/>
    <col min="15879" max="15879" width="14.5703125" style="9" customWidth="1"/>
    <col min="15880" max="16125" width="9.140625" style="9"/>
    <col min="16126" max="16126" width="3.28515625" style="9" customWidth="1"/>
    <col min="16127" max="16127" width="70" style="9" customWidth="1"/>
    <col min="16128" max="16128" width="6.42578125" style="9" customWidth="1"/>
    <col min="16129" max="16129" width="11.28515625" style="9" bestFit="1" customWidth="1"/>
    <col min="16130" max="16130" width="9.140625" style="9"/>
    <col min="16131" max="16131" width="15.42578125" style="9" customWidth="1"/>
    <col min="16132" max="16132" width="11.28515625" style="9" customWidth="1"/>
    <col min="16133" max="16133" width="11.5703125" style="9" bestFit="1" customWidth="1"/>
    <col min="16134" max="16134" width="16.140625" style="9" customWidth="1"/>
    <col min="16135" max="16135" width="14.5703125" style="9" customWidth="1"/>
    <col min="16136" max="16384" width="9.140625" style="9"/>
  </cols>
  <sheetData>
    <row r="1" spans="1:7" ht="15.75" customHeight="1" x14ac:dyDescent="0.25">
      <c r="A1" s="66"/>
      <c r="B1" s="66"/>
      <c r="C1" s="66"/>
      <c r="D1" s="66"/>
    </row>
    <row r="2" spans="1:7" ht="54.75" customHeight="1" x14ac:dyDescent="0.25">
      <c r="A2" s="67" t="s">
        <v>28</v>
      </c>
      <c r="B2" s="68"/>
      <c r="C2" s="68"/>
      <c r="D2" s="69"/>
    </row>
    <row r="3" spans="1:7" ht="32.25" customHeight="1" x14ac:dyDescent="0.25">
      <c r="A3" s="70"/>
      <c r="B3" s="70"/>
      <c r="C3" s="70"/>
      <c r="D3" s="70"/>
    </row>
    <row r="4" spans="1:7" ht="14.25" customHeight="1" x14ac:dyDescent="0.25">
      <c r="A4" s="71" t="s">
        <v>0</v>
      </c>
      <c r="B4" s="72"/>
      <c r="C4" s="72"/>
      <c r="D4" s="73"/>
    </row>
    <row r="5" spans="1:7" ht="15.75" x14ac:dyDescent="0.25">
      <c r="B5" s="11"/>
      <c r="D5" s="12"/>
    </row>
    <row r="6" spans="1:7" x14ac:dyDescent="0.25">
      <c r="C6" s="13" t="s">
        <v>11</v>
      </c>
      <c r="D6" s="14" t="s">
        <v>12</v>
      </c>
    </row>
    <row r="7" spans="1:7" ht="15.75" x14ac:dyDescent="0.25">
      <c r="A7" s="15"/>
      <c r="B7" s="46" t="s">
        <v>13</v>
      </c>
      <c r="C7" s="17"/>
      <c r="D7" s="17" t="s">
        <v>14</v>
      </c>
    </row>
    <row r="8" spans="1:7" ht="30" x14ac:dyDescent="0.25">
      <c r="A8" s="17">
        <v>1</v>
      </c>
      <c r="B8" s="47" t="s">
        <v>15</v>
      </c>
      <c r="C8" s="19"/>
      <c r="D8" s="54">
        <v>64979.49</v>
      </c>
      <c r="F8" s="20"/>
    </row>
    <row r="9" spans="1:7" x14ac:dyDescent="0.25">
      <c r="A9" s="17">
        <v>2</v>
      </c>
      <c r="B9" s="47" t="s">
        <v>16</v>
      </c>
      <c r="C9" s="21"/>
      <c r="D9" s="39">
        <f>D8*5.3%</f>
        <v>3443.9129699999999</v>
      </c>
    </row>
    <row r="10" spans="1:7" ht="16.5" thickBot="1" x14ac:dyDescent="0.3">
      <c r="A10" s="22">
        <v>3</v>
      </c>
      <c r="B10" s="48" t="s">
        <v>17</v>
      </c>
      <c r="C10" s="24"/>
      <c r="D10" s="40">
        <f>+SUM(D8:D9)</f>
        <v>68423.402969999996</v>
      </c>
      <c r="E10" s="20"/>
    </row>
    <row r="11" spans="1:7" ht="15.75" thickTop="1" x14ac:dyDescent="0.25">
      <c r="B11" s="49"/>
      <c r="C11" s="26"/>
      <c r="D11" s="41"/>
      <c r="F11" s="20"/>
    </row>
    <row r="12" spans="1:7" ht="15.75" x14ac:dyDescent="0.25">
      <c r="A12" s="17"/>
      <c r="B12" s="50" t="s">
        <v>18</v>
      </c>
      <c r="C12" s="19"/>
      <c r="D12" s="42"/>
    </row>
    <row r="13" spans="1:7" ht="45" customHeight="1" x14ac:dyDescent="0.25">
      <c r="A13" s="17">
        <v>4</v>
      </c>
      <c r="B13" s="47" t="s">
        <v>35</v>
      </c>
      <c r="C13" s="29">
        <f>10%-C14</f>
        <v>0.1</v>
      </c>
      <c r="D13" s="39">
        <v>734.79</v>
      </c>
    </row>
    <row r="14" spans="1:7" ht="45" x14ac:dyDescent="0.25">
      <c r="A14" s="17">
        <v>5</v>
      </c>
      <c r="B14" s="53" t="s">
        <v>30</v>
      </c>
      <c r="C14" s="8"/>
      <c r="D14" s="39">
        <f>D10*2%</f>
        <v>1368.4680593999999</v>
      </c>
      <c r="G14" s="30"/>
    </row>
    <row r="15" spans="1:7" ht="90" x14ac:dyDescent="0.25">
      <c r="A15" s="17">
        <v>6</v>
      </c>
      <c r="B15" s="52" t="s">
        <v>31</v>
      </c>
      <c r="C15" s="21"/>
      <c r="D15" s="39">
        <f>14560+3990</f>
        <v>18550</v>
      </c>
    </row>
    <row r="16" spans="1:7" x14ac:dyDescent="0.25">
      <c r="A16" s="17">
        <v>7</v>
      </c>
      <c r="B16" s="47" t="s">
        <v>19</v>
      </c>
      <c r="C16" s="19"/>
      <c r="D16" s="39"/>
    </row>
    <row r="17" spans="1:6" x14ac:dyDescent="0.25">
      <c r="A17" s="17">
        <v>8</v>
      </c>
      <c r="B17" s="47" t="s">
        <v>25</v>
      </c>
      <c r="C17" s="31">
        <v>0.1</v>
      </c>
      <c r="D17" s="39">
        <f>D10*C17</f>
        <v>6842.3402969999997</v>
      </c>
    </row>
    <row r="18" spans="1:6" x14ac:dyDescent="0.25">
      <c r="A18" s="17">
        <v>9</v>
      </c>
      <c r="B18" s="51" t="s">
        <v>36</v>
      </c>
      <c r="C18" s="31">
        <v>0.22</v>
      </c>
      <c r="D18" s="39">
        <f>(D15+D16)*C18</f>
        <v>4081</v>
      </c>
      <c r="E18" s="32"/>
    </row>
    <row r="19" spans="1:6" ht="16.5" thickBot="1" x14ac:dyDescent="0.3">
      <c r="A19" s="17">
        <v>10</v>
      </c>
      <c r="B19" s="48" t="s">
        <v>20</v>
      </c>
      <c r="C19" s="24"/>
      <c r="D19" s="40">
        <f>+SUM(D13:D18)</f>
        <v>31576.598356399998</v>
      </c>
      <c r="E19" s="32"/>
    </row>
    <row r="20" spans="1:6" ht="15.75" thickTop="1" x14ac:dyDescent="0.25">
      <c r="B20" s="49"/>
      <c r="C20" s="26"/>
      <c r="D20" s="43"/>
      <c r="E20" s="32"/>
    </row>
    <row r="21" spans="1:6" ht="32.25" thickBot="1" x14ac:dyDescent="0.3">
      <c r="A21" s="22">
        <v>11</v>
      </c>
      <c r="B21" s="48" t="s">
        <v>33</v>
      </c>
      <c r="C21" s="24"/>
      <c r="D21" s="40">
        <f>+D10+D19</f>
        <v>100000.0013264</v>
      </c>
      <c r="E21" s="32"/>
      <c r="F21" s="33"/>
    </row>
    <row r="22" spans="1:6" ht="15.75" thickTop="1" x14ac:dyDescent="0.25">
      <c r="B22" s="49"/>
      <c r="C22" s="26"/>
      <c r="D22" s="41"/>
    </row>
    <row r="23" spans="1:6" ht="16.5" thickBot="1" x14ac:dyDescent="0.3">
      <c r="A23" s="22">
        <v>12</v>
      </c>
      <c r="B23" s="48" t="s">
        <v>34</v>
      </c>
      <c r="C23" s="34"/>
      <c r="D23" s="40">
        <f>D21</f>
        <v>100000.0013264</v>
      </c>
      <c r="E23" s="32"/>
    </row>
    <row r="24" spans="1:6" ht="6.75" customHeight="1" thickTop="1" x14ac:dyDescent="0.25"/>
    <row r="25" spans="1:6" ht="15" customHeight="1" x14ac:dyDescent="0.25">
      <c r="B25" s="36"/>
      <c r="C25" s="25"/>
    </row>
    <row r="26" spans="1:6" ht="6" customHeight="1" x14ac:dyDescent="0.25"/>
    <row r="27" spans="1:6" x14ac:dyDescent="0.25">
      <c r="A27" s="37" t="s">
        <v>29</v>
      </c>
    </row>
  </sheetData>
  <mergeCells count="4">
    <mergeCell ref="A1:D1"/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51"/>
  <pageSetup paperSize="9" scale="93" orientation="portrait" r:id="rId1"/>
  <headerFooter alignWithMargins="0">
    <oddFooter>&amp;CPagina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7"/>
  <sheetViews>
    <sheetView tabSelected="1" view="pageBreakPreview" topLeftCell="B7" zoomScale="115" zoomScaleNormal="80" zoomScaleSheetLayoutView="115" workbookViewId="0">
      <selection activeCell="G15" sqref="G15"/>
    </sheetView>
  </sheetViews>
  <sheetFormatPr defaultRowHeight="15" x14ac:dyDescent="0.25"/>
  <cols>
    <col min="1" max="1" width="3.28515625" style="10" customWidth="1"/>
    <col min="2" max="2" width="70" style="9" customWidth="1"/>
    <col min="3" max="3" width="6.42578125" style="10" customWidth="1"/>
    <col min="4" max="4" width="15.42578125" style="35" bestFit="1" customWidth="1"/>
    <col min="5" max="5" width="11.5703125" style="9" bestFit="1" customWidth="1"/>
    <col min="6" max="6" width="16.140625" style="9" customWidth="1"/>
    <col min="7" max="7" width="14.5703125" style="9" customWidth="1"/>
    <col min="8" max="253" width="9.140625" style="9"/>
    <col min="254" max="254" width="3.28515625" style="9" customWidth="1"/>
    <col min="255" max="255" width="70" style="9" customWidth="1"/>
    <col min="256" max="256" width="6.42578125" style="9" customWidth="1"/>
    <col min="257" max="257" width="11.28515625" style="9" bestFit="1" customWidth="1"/>
    <col min="258" max="258" width="9.140625" style="9"/>
    <col min="259" max="259" width="15.42578125" style="9" customWidth="1"/>
    <col min="260" max="260" width="11.28515625" style="9" customWidth="1"/>
    <col min="261" max="261" width="11.5703125" style="9" bestFit="1" customWidth="1"/>
    <col min="262" max="262" width="16.140625" style="9" customWidth="1"/>
    <col min="263" max="263" width="14.5703125" style="9" customWidth="1"/>
    <col min="264" max="509" width="9.140625" style="9"/>
    <col min="510" max="510" width="3.28515625" style="9" customWidth="1"/>
    <col min="511" max="511" width="70" style="9" customWidth="1"/>
    <col min="512" max="512" width="6.42578125" style="9" customWidth="1"/>
    <col min="513" max="513" width="11.28515625" style="9" bestFit="1" customWidth="1"/>
    <col min="514" max="514" width="9.140625" style="9"/>
    <col min="515" max="515" width="15.42578125" style="9" customWidth="1"/>
    <col min="516" max="516" width="11.28515625" style="9" customWidth="1"/>
    <col min="517" max="517" width="11.5703125" style="9" bestFit="1" customWidth="1"/>
    <col min="518" max="518" width="16.140625" style="9" customWidth="1"/>
    <col min="519" max="519" width="14.5703125" style="9" customWidth="1"/>
    <col min="520" max="765" width="9.140625" style="9"/>
    <col min="766" max="766" width="3.28515625" style="9" customWidth="1"/>
    <col min="767" max="767" width="70" style="9" customWidth="1"/>
    <col min="768" max="768" width="6.42578125" style="9" customWidth="1"/>
    <col min="769" max="769" width="11.28515625" style="9" bestFit="1" customWidth="1"/>
    <col min="770" max="770" width="9.140625" style="9"/>
    <col min="771" max="771" width="15.42578125" style="9" customWidth="1"/>
    <col min="772" max="772" width="11.28515625" style="9" customWidth="1"/>
    <col min="773" max="773" width="11.5703125" style="9" bestFit="1" customWidth="1"/>
    <col min="774" max="774" width="16.140625" style="9" customWidth="1"/>
    <col min="775" max="775" width="14.5703125" style="9" customWidth="1"/>
    <col min="776" max="1021" width="9.140625" style="9"/>
    <col min="1022" max="1022" width="3.28515625" style="9" customWidth="1"/>
    <col min="1023" max="1023" width="70" style="9" customWidth="1"/>
    <col min="1024" max="1024" width="6.42578125" style="9" customWidth="1"/>
    <col min="1025" max="1025" width="11.28515625" style="9" bestFit="1" customWidth="1"/>
    <col min="1026" max="1026" width="9.140625" style="9"/>
    <col min="1027" max="1027" width="15.42578125" style="9" customWidth="1"/>
    <col min="1028" max="1028" width="11.28515625" style="9" customWidth="1"/>
    <col min="1029" max="1029" width="11.5703125" style="9" bestFit="1" customWidth="1"/>
    <col min="1030" max="1030" width="16.140625" style="9" customWidth="1"/>
    <col min="1031" max="1031" width="14.5703125" style="9" customWidth="1"/>
    <col min="1032" max="1277" width="9.140625" style="9"/>
    <col min="1278" max="1278" width="3.28515625" style="9" customWidth="1"/>
    <col min="1279" max="1279" width="70" style="9" customWidth="1"/>
    <col min="1280" max="1280" width="6.42578125" style="9" customWidth="1"/>
    <col min="1281" max="1281" width="11.28515625" style="9" bestFit="1" customWidth="1"/>
    <col min="1282" max="1282" width="9.140625" style="9"/>
    <col min="1283" max="1283" width="15.42578125" style="9" customWidth="1"/>
    <col min="1284" max="1284" width="11.28515625" style="9" customWidth="1"/>
    <col min="1285" max="1285" width="11.5703125" style="9" bestFit="1" customWidth="1"/>
    <col min="1286" max="1286" width="16.140625" style="9" customWidth="1"/>
    <col min="1287" max="1287" width="14.5703125" style="9" customWidth="1"/>
    <col min="1288" max="1533" width="9.140625" style="9"/>
    <col min="1534" max="1534" width="3.28515625" style="9" customWidth="1"/>
    <col min="1535" max="1535" width="70" style="9" customWidth="1"/>
    <col min="1536" max="1536" width="6.42578125" style="9" customWidth="1"/>
    <col min="1537" max="1537" width="11.28515625" style="9" bestFit="1" customWidth="1"/>
    <col min="1538" max="1538" width="9.140625" style="9"/>
    <col min="1539" max="1539" width="15.42578125" style="9" customWidth="1"/>
    <col min="1540" max="1540" width="11.28515625" style="9" customWidth="1"/>
    <col min="1541" max="1541" width="11.5703125" style="9" bestFit="1" customWidth="1"/>
    <col min="1542" max="1542" width="16.140625" style="9" customWidth="1"/>
    <col min="1543" max="1543" width="14.5703125" style="9" customWidth="1"/>
    <col min="1544" max="1789" width="9.140625" style="9"/>
    <col min="1790" max="1790" width="3.28515625" style="9" customWidth="1"/>
    <col min="1791" max="1791" width="70" style="9" customWidth="1"/>
    <col min="1792" max="1792" width="6.42578125" style="9" customWidth="1"/>
    <col min="1793" max="1793" width="11.28515625" style="9" bestFit="1" customWidth="1"/>
    <col min="1794" max="1794" width="9.140625" style="9"/>
    <col min="1795" max="1795" width="15.42578125" style="9" customWidth="1"/>
    <col min="1796" max="1796" width="11.28515625" style="9" customWidth="1"/>
    <col min="1797" max="1797" width="11.5703125" style="9" bestFit="1" customWidth="1"/>
    <col min="1798" max="1798" width="16.140625" style="9" customWidth="1"/>
    <col min="1799" max="1799" width="14.5703125" style="9" customWidth="1"/>
    <col min="1800" max="2045" width="9.140625" style="9"/>
    <col min="2046" max="2046" width="3.28515625" style="9" customWidth="1"/>
    <col min="2047" max="2047" width="70" style="9" customWidth="1"/>
    <col min="2048" max="2048" width="6.42578125" style="9" customWidth="1"/>
    <col min="2049" max="2049" width="11.28515625" style="9" bestFit="1" customWidth="1"/>
    <col min="2050" max="2050" width="9.140625" style="9"/>
    <col min="2051" max="2051" width="15.42578125" style="9" customWidth="1"/>
    <col min="2052" max="2052" width="11.28515625" style="9" customWidth="1"/>
    <col min="2053" max="2053" width="11.5703125" style="9" bestFit="1" customWidth="1"/>
    <col min="2054" max="2054" width="16.140625" style="9" customWidth="1"/>
    <col min="2055" max="2055" width="14.5703125" style="9" customWidth="1"/>
    <col min="2056" max="2301" width="9.140625" style="9"/>
    <col min="2302" max="2302" width="3.28515625" style="9" customWidth="1"/>
    <col min="2303" max="2303" width="70" style="9" customWidth="1"/>
    <col min="2304" max="2304" width="6.42578125" style="9" customWidth="1"/>
    <col min="2305" max="2305" width="11.28515625" style="9" bestFit="1" customWidth="1"/>
    <col min="2306" max="2306" width="9.140625" style="9"/>
    <col min="2307" max="2307" width="15.42578125" style="9" customWidth="1"/>
    <col min="2308" max="2308" width="11.28515625" style="9" customWidth="1"/>
    <col min="2309" max="2309" width="11.5703125" style="9" bestFit="1" customWidth="1"/>
    <col min="2310" max="2310" width="16.140625" style="9" customWidth="1"/>
    <col min="2311" max="2311" width="14.5703125" style="9" customWidth="1"/>
    <col min="2312" max="2557" width="9.140625" style="9"/>
    <col min="2558" max="2558" width="3.28515625" style="9" customWidth="1"/>
    <col min="2559" max="2559" width="70" style="9" customWidth="1"/>
    <col min="2560" max="2560" width="6.42578125" style="9" customWidth="1"/>
    <col min="2561" max="2561" width="11.28515625" style="9" bestFit="1" customWidth="1"/>
    <col min="2562" max="2562" width="9.140625" style="9"/>
    <col min="2563" max="2563" width="15.42578125" style="9" customWidth="1"/>
    <col min="2564" max="2564" width="11.28515625" style="9" customWidth="1"/>
    <col min="2565" max="2565" width="11.5703125" style="9" bestFit="1" customWidth="1"/>
    <col min="2566" max="2566" width="16.140625" style="9" customWidth="1"/>
    <col min="2567" max="2567" width="14.5703125" style="9" customWidth="1"/>
    <col min="2568" max="2813" width="9.140625" style="9"/>
    <col min="2814" max="2814" width="3.28515625" style="9" customWidth="1"/>
    <col min="2815" max="2815" width="70" style="9" customWidth="1"/>
    <col min="2816" max="2816" width="6.42578125" style="9" customWidth="1"/>
    <col min="2817" max="2817" width="11.28515625" style="9" bestFit="1" customWidth="1"/>
    <col min="2818" max="2818" width="9.140625" style="9"/>
    <col min="2819" max="2819" width="15.42578125" style="9" customWidth="1"/>
    <col min="2820" max="2820" width="11.28515625" style="9" customWidth="1"/>
    <col min="2821" max="2821" width="11.5703125" style="9" bestFit="1" customWidth="1"/>
    <col min="2822" max="2822" width="16.140625" style="9" customWidth="1"/>
    <col min="2823" max="2823" width="14.5703125" style="9" customWidth="1"/>
    <col min="2824" max="3069" width="9.140625" style="9"/>
    <col min="3070" max="3070" width="3.28515625" style="9" customWidth="1"/>
    <col min="3071" max="3071" width="70" style="9" customWidth="1"/>
    <col min="3072" max="3072" width="6.42578125" style="9" customWidth="1"/>
    <col min="3073" max="3073" width="11.28515625" style="9" bestFit="1" customWidth="1"/>
    <col min="3074" max="3074" width="9.140625" style="9"/>
    <col min="3075" max="3075" width="15.42578125" style="9" customWidth="1"/>
    <col min="3076" max="3076" width="11.28515625" style="9" customWidth="1"/>
    <col min="3077" max="3077" width="11.5703125" style="9" bestFit="1" customWidth="1"/>
    <col min="3078" max="3078" width="16.140625" style="9" customWidth="1"/>
    <col min="3079" max="3079" width="14.5703125" style="9" customWidth="1"/>
    <col min="3080" max="3325" width="9.140625" style="9"/>
    <col min="3326" max="3326" width="3.28515625" style="9" customWidth="1"/>
    <col min="3327" max="3327" width="70" style="9" customWidth="1"/>
    <col min="3328" max="3328" width="6.42578125" style="9" customWidth="1"/>
    <col min="3329" max="3329" width="11.28515625" style="9" bestFit="1" customWidth="1"/>
    <col min="3330" max="3330" width="9.140625" style="9"/>
    <col min="3331" max="3331" width="15.42578125" style="9" customWidth="1"/>
    <col min="3332" max="3332" width="11.28515625" style="9" customWidth="1"/>
    <col min="3333" max="3333" width="11.5703125" style="9" bestFit="1" customWidth="1"/>
    <col min="3334" max="3334" width="16.140625" style="9" customWidth="1"/>
    <col min="3335" max="3335" width="14.5703125" style="9" customWidth="1"/>
    <col min="3336" max="3581" width="9.140625" style="9"/>
    <col min="3582" max="3582" width="3.28515625" style="9" customWidth="1"/>
    <col min="3583" max="3583" width="70" style="9" customWidth="1"/>
    <col min="3584" max="3584" width="6.42578125" style="9" customWidth="1"/>
    <col min="3585" max="3585" width="11.28515625" style="9" bestFit="1" customWidth="1"/>
    <col min="3586" max="3586" width="9.140625" style="9"/>
    <col min="3587" max="3587" width="15.42578125" style="9" customWidth="1"/>
    <col min="3588" max="3588" width="11.28515625" style="9" customWidth="1"/>
    <col min="3589" max="3589" width="11.5703125" style="9" bestFit="1" customWidth="1"/>
    <col min="3590" max="3590" width="16.140625" style="9" customWidth="1"/>
    <col min="3591" max="3591" width="14.5703125" style="9" customWidth="1"/>
    <col min="3592" max="3837" width="9.140625" style="9"/>
    <col min="3838" max="3838" width="3.28515625" style="9" customWidth="1"/>
    <col min="3839" max="3839" width="70" style="9" customWidth="1"/>
    <col min="3840" max="3840" width="6.42578125" style="9" customWidth="1"/>
    <col min="3841" max="3841" width="11.28515625" style="9" bestFit="1" customWidth="1"/>
    <col min="3842" max="3842" width="9.140625" style="9"/>
    <col min="3843" max="3843" width="15.42578125" style="9" customWidth="1"/>
    <col min="3844" max="3844" width="11.28515625" style="9" customWidth="1"/>
    <col min="3845" max="3845" width="11.5703125" style="9" bestFit="1" customWidth="1"/>
    <col min="3846" max="3846" width="16.140625" style="9" customWidth="1"/>
    <col min="3847" max="3847" width="14.5703125" style="9" customWidth="1"/>
    <col min="3848" max="4093" width="9.140625" style="9"/>
    <col min="4094" max="4094" width="3.28515625" style="9" customWidth="1"/>
    <col min="4095" max="4095" width="70" style="9" customWidth="1"/>
    <col min="4096" max="4096" width="6.42578125" style="9" customWidth="1"/>
    <col min="4097" max="4097" width="11.28515625" style="9" bestFit="1" customWidth="1"/>
    <col min="4098" max="4098" width="9.140625" style="9"/>
    <col min="4099" max="4099" width="15.42578125" style="9" customWidth="1"/>
    <col min="4100" max="4100" width="11.28515625" style="9" customWidth="1"/>
    <col min="4101" max="4101" width="11.5703125" style="9" bestFit="1" customWidth="1"/>
    <col min="4102" max="4102" width="16.140625" style="9" customWidth="1"/>
    <col min="4103" max="4103" width="14.5703125" style="9" customWidth="1"/>
    <col min="4104" max="4349" width="9.140625" style="9"/>
    <col min="4350" max="4350" width="3.28515625" style="9" customWidth="1"/>
    <col min="4351" max="4351" width="70" style="9" customWidth="1"/>
    <col min="4352" max="4352" width="6.42578125" style="9" customWidth="1"/>
    <col min="4353" max="4353" width="11.28515625" style="9" bestFit="1" customWidth="1"/>
    <col min="4354" max="4354" width="9.140625" style="9"/>
    <col min="4355" max="4355" width="15.42578125" style="9" customWidth="1"/>
    <col min="4356" max="4356" width="11.28515625" style="9" customWidth="1"/>
    <col min="4357" max="4357" width="11.5703125" style="9" bestFit="1" customWidth="1"/>
    <col min="4358" max="4358" width="16.140625" style="9" customWidth="1"/>
    <col min="4359" max="4359" width="14.5703125" style="9" customWidth="1"/>
    <col min="4360" max="4605" width="9.140625" style="9"/>
    <col min="4606" max="4606" width="3.28515625" style="9" customWidth="1"/>
    <col min="4607" max="4607" width="70" style="9" customWidth="1"/>
    <col min="4608" max="4608" width="6.42578125" style="9" customWidth="1"/>
    <col min="4609" max="4609" width="11.28515625" style="9" bestFit="1" customWidth="1"/>
    <col min="4610" max="4610" width="9.140625" style="9"/>
    <col min="4611" max="4611" width="15.42578125" style="9" customWidth="1"/>
    <col min="4612" max="4612" width="11.28515625" style="9" customWidth="1"/>
    <col min="4613" max="4613" width="11.5703125" style="9" bestFit="1" customWidth="1"/>
    <col min="4614" max="4614" width="16.140625" style="9" customWidth="1"/>
    <col min="4615" max="4615" width="14.5703125" style="9" customWidth="1"/>
    <col min="4616" max="4861" width="9.140625" style="9"/>
    <col min="4862" max="4862" width="3.28515625" style="9" customWidth="1"/>
    <col min="4863" max="4863" width="70" style="9" customWidth="1"/>
    <col min="4864" max="4864" width="6.42578125" style="9" customWidth="1"/>
    <col min="4865" max="4865" width="11.28515625" style="9" bestFit="1" customWidth="1"/>
    <col min="4866" max="4866" width="9.140625" style="9"/>
    <col min="4867" max="4867" width="15.42578125" style="9" customWidth="1"/>
    <col min="4868" max="4868" width="11.28515625" style="9" customWidth="1"/>
    <col min="4869" max="4869" width="11.5703125" style="9" bestFit="1" customWidth="1"/>
    <col min="4870" max="4870" width="16.140625" style="9" customWidth="1"/>
    <col min="4871" max="4871" width="14.5703125" style="9" customWidth="1"/>
    <col min="4872" max="5117" width="9.140625" style="9"/>
    <col min="5118" max="5118" width="3.28515625" style="9" customWidth="1"/>
    <col min="5119" max="5119" width="70" style="9" customWidth="1"/>
    <col min="5120" max="5120" width="6.42578125" style="9" customWidth="1"/>
    <col min="5121" max="5121" width="11.28515625" style="9" bestFit="1" customWidth="1"/>
    <col min="5122" max="5122" width="9.140625" style="9"/>
    <col min="5123" max="5123" width="15.42578125" style="9" customWidth="1"/>
    <col min="5124" max="5124" width="11.28515625" style="9" customWidth="1"/>
    <col min="5125" max="5125" width="11.5703125" style="9" bestFit="1" customWidth="1"/>
    <col min="5126" max="5126" width="16.140625" style="9" customWidth="1"/>
    <col min="5127" max="5127" width="14.5703125" style="9" customWidth="1"/>
    <col min="5128" max="5373" width="9.140625" style="9"/>
    <col min="5374" max="5374" width="3.28515625" style="9" customWidth="1"/>
    <col min="5375" max="5375" width="70" style="9" customWidth="1"/>
    <col min="5376" max="5376" width="6.42578125" style="9" customWidth="1"/>
    <col min="5377" max="5377" width="11.28515625" style="9" bestFit="1" customWidth="1"/>
    <col min="5378" max="5378" width="9.140625" style="9"/>
    <col min="5379" max="5379" width="15.42578125" style="9" customWidth="1"/>
    <col min="5380" max="5380" width="11.28515625" style="9" customWidth="1"/>
    <col min="5381" max="5381" width="11.5703125" style="9" bestFit="1" customWidth="1"/>
    <col min="5382" max="5382" width="16.140625" style="9" customWidth="1"/>
    <col min="5383" max="5383" width="14.5703125" style="9" customWidth="1"/>
    <col min="5384" max="5629" width="9.140625" style="9"/>
    <col min="5630" max="5630" width="3.28515625" style="9" customWidth="1"/>
    <col min="5631" max="5631" width="70" style="9" customWidth="1"/>
    <col min="5632" max="5632" width="6.42578125" style="9" customWidth="1"/>
    <col min="5633" max="5633" width="11.28515625" style="9" bestFit="1" customWidth="1"/>
    <col min="5634" max="5634" width="9.140625" style="9"/>
    <col min="5635" max="5635" width="15.42578125" style="9" customWidth="1"/>
    <col min="5636" max="5636" width="11.28515625" style="9" customWidth="1"/>
    <col min="5637" max="5637" width="11.5703125" style="9" bestFit="1" customWidth="1"/>
    <col min="5638" max="5638" width="16.140625" style="9" customWidth="1"/>
    <col min="5639" max="5639" width="14.5703125" style="9" customWidth="1"/>
    <col min="5640" max="5885" width="9.140625" style="9"/>
    <col min="5886" max="5886" width="3.28515625" style="9" customWidth="1"/>
    <col min="5887" max="5887" width="70" style="9" customWidth="1"/>
    <col min="5888" max="5888" width="6.42578125" style="9" customWidth="1"/>
    <col min="5889" max="5889" width="11.28515625" style="9" bestFit="1" customWidth="1"/>
    <col min="5890" max="5890" width="9.140625" style="9"/>
    <col min="5891" max="5891" width="15.42578125" style="9" customWidth="1"/>
    <col min="5892" max="5892" width="11.28515625" style="9" customWidth="1"/>
    <col min="5893" max="5893" width="11.5703125" style="9" bestFit="1" customWidth="1"/>
    <col min="5894" max="5894" width="16.140625" style="9" customWidth="1"/>
    <col min="5895" max="5895" width="14.5703125" style="9" customWidth="1"/>
    <col min="5896" max="6141" width="9.140625" style="9"/>
    <col min="6142" max="6142" width="3.28515625" style="9" customWidth="1"/>
    <col min="6143" max="6143" width="70" style="9" customWidth="1"/>
    <col min="6144" max="6144" width="6.42578125" style="9" customWidth="1"/>
    <col min="6145" max="6145" width="11.28515625" style="9" bestFit="1" customWidth="1"/>
    <col min="6146" max="6146" width="9.140625" style="9"/>
    <col min="6147" max="6147" width="15.42578125" style="9" customWidth="1"/>
    <col min="6148" max="6148" width="11.28515625" style="9" customWidth="1"/>
    <col min="6149" max="6149" width="11.5703125" style="9" bestFit="1" customWidth="1"/>
    <col min="6150" max="6150" width="16.140625" style="9" customWidth="1"/>
    <col min="6151" max="6151" width="14.5703125" style="9" customWidth="1"/>
    <col min="6152" max="6397" width="9.140625" style="9"/>
    <col min="6398" max="6398" width="3.28515625" style="9" customWidth="1"/>
    <col min="6399" max="6399" width="70" style="9" customWidth="1"/>
    <col min="6400" max="6400" width="6.42578125" style="9" customWidth="1"/>
    <col min="6401" max="6401" width="11.28515625" style="9" bestFit="1" customWidth="1"/>
    <col min="6402" max="6402" width="9.140625" style="9"/>
    <col min="6403" max="6403" width="15.42578125" style="9" customWidth="1"/>
    <col min="6404" max="6404" width="11.28515625" style="9" customWidth="1"/>
    <col min="6405" max="6405" width="11.5703125" style="9" bestFit="1" customWidth="1"/>
    <col min="6406" max="6406" width="16.140625" style="9" customWidth="1"/>
    <col min="6407" max="6407" width="14.5703125" style="9" customWidth="1"/>
    <col min="6408" max="6653" width="9.140625" style="9"/>
    <col min="6654" max="6654" width="3.28515625" style="9" customWidth="1"/>
    <col min="6655" max="6655" width="70" style="9" customWidth="1"/>
    <col min="6656" max="6656" width="6.42578125" style="9" customWidth="1"/>
    <col min="6657" max="6657" width="11.28515625" style="9" bestFit="1" customWidth="1"/>
    <col min="6658" max="6658" width="9.140625" style="9"/>
    <col min="6659" max="6659" width="15.42578125" style="9" customWidth="1"/>
    <col min="6660" max="6660" width="11.28515625" style="9" customWidth="1"/>
    <col min="6661" max="6661" width="11.5703125" style="9" bestFit="1" customWidth="1"/>
    <col min="6662" max="6662" width="16.140625" style="9" customWidth="1"/>
    <col min="6663" max="6663" width="14.5703125" style="9" customWidth="1"/>
    <col min="6664" max="6909" width="9.140625" style="9"/>
    <col min="6910" max="6910" width="3.28515625" style="9" customWidth="1"/>
    <col min="6911" max="6911" width="70" style="9" customWidth="1"/>
    <col min="6912" max="6912" width="6.42578125" style="9" customWidth="1"/>
    <col min="6913" max="6913" width="11.28515625" style="9" bestFit="1" customWidth="1"/>
    <col min="6914" max="6914" width="9.140625" style="9"/>
    <col min="6915" max="6915" width="15.42578125" style="9" customWidth="1"/>
    <col min="6916" max="6916" width="11.28515625" style="9" customWidth="1"/>
    <col min="6917" max="6917" width="11.5703125" style="9" bestFit="1" customWidth="1"/>
    <col min="6918" max="6918" width="16.140625" style="9" customWidth="1"/>
    <col min="6919" max="6919" width="14.5703125" style="9" customWidth="1"/>
    <col min="6920" max="7165" width="9.140625" style="9"/>
    <col min="7166" max="7166" width="3.28515625" style="9" customWidth="1"/>
    <col min="7167" max="7167" width="70" style="9" customWidth="1"/>
    <col min="7168" max="7168" width="6.42578125" style="9" customWidth="1"/>
    <col min="7169" max="7169" width="11.28515625" style="9" bestFit="1" customWidth="1"/>
    <col min="7170" max="7170" width="9.140625" style="9"/>
    <col min="7171" max="7171" width="15.42578125" style="9" customWidth="1"/>
    <col min="7172" max="7172" width="11.28515625" style="9" customWidth="1"/>
    <col min="7173" max="7173" width="11.5703125" style="9" bestFit="1" customWidth="1"/>
    <col min="7174" max="7174" width="16.140625" style="9" customWidth="1"/>
    <col min="7175" max="7175" width="14.5703125" style="9" customWidth="1"/>
    <col min="7176" max="7421" width="9.140625" style="9"/>
    <col min="7422" max="7422" width="3.28515625" style="9" customWidth="1"/>
    <col min="7423" max="7423" width="70" style="9" customWidth="1"/>
    <col min="7424" max="7424" width="6.42578125" style="9" customWidth="1"/>
    <col min="7425" max="7425" width="11.28515625" style="9" bestFit="1" customWidth="1"/>
    <col min="7426" max="7426" width="9.140625" style="9"/>
    <col min="7427" max="7427" width="15.42578125" style="9" customWidth="1"/>
    <col min="7428" max="7428" width="11.28515625" style="9" customWidth="1"/>
    <col min="7429" max="7429" width="11.5703125" style="9" bestFit="1" customWidth="1"/>
    <col min="7430" max="7430" width="16.140625" style="9" customWidth="1"/>
    <col min="7431" max="7431" width="14.5703125" style="9" customWidth="1"/>
    <col min="7432" max="7677" width="9.140625" style="9"/>
    <col min="7678" max="7678" width="3.28515625" style="9" customWidth="1"/>
    <col min="7679" max="7679" width="70" style="9" customWidth="1"/>
    <col min="7680" max="7680" width="6.42578125" style="9" customWidth="1"/>
    <col min="7681" max="7681" width="11.28515625" style="9" bestFit="1" customWidth="1"/>
    <col min="7682" max="7682" width="9.140625" style="9"/>
    <col min="7683" max="7683" width="15.42578125" style="9" customWidth="1"/>
    <col min="7684" max="7684" width="11.28515625" style="9" customWidth="1"/>
    <col min="7685" max="7685" width="11.5703125" style="9" bestFit="1" customWidth="1"/>
    <col min="7686" max="7686" width="16.140625" style="9" customWidth="1"/>
    <col min="7687" max="7687" width="14.5703125" style="9" customWidth="1"/>
    <col min="7688" max="7933" width="9.140625" style="9"/>
    <col min="7934" max="7934" width="3.28515625" style="9" customWidth="1"/>
    <col min="7935" max="7935" width="70" style="9" customWidth="1"/>
    <col min="7936" max="7936" width="6.42578125" style="9" customWidth="1"/>
    <col min="7937" max="7937" width="11.28515625" style="9" bestFit="1" customWidth="1"/>
    <col min="7938" max="7938" width="9.140625" style="9"/>
    <col min="7939" max="7939" width="15.42578125" style="9" customWidth="1"/>
    <col min="7940" max="7940" width="11.28515625" style="9" customWidth="1"/>
    <col min="7941" max="7941" width="11.5703125" style="9" bestFit="1" customWidth="1"/>
    <col min="7942" max="7942" width="16.140625" style="9" customWidth="1"/>
    <col min="7943" max="7943" width="14.5703125" style="9" customWidth="1"/>
    <col min="7944" max="8189" width="9.140625" style="9"/>
    <col min="8190" max="8190" width="3.28515625" style="9" customWidth="1"/>
    <col min="8191" max="8191" width="70" style="9" customWidth="1"/>
    <col min="8192" max="8192" width="6.42578125" style="9" customWidth="1"/>
    <col min="8193" max="8193" width="11.28515625" style="9" bestFit="1" customWidth="1"/>
    <col min="8194" max="8194" width="9.140625" style="9"/>
    <col min="8195" max="8195" width="15.42578125" style="9" customWidth="1"/>
    <col min="8196" max="8196" width="11.28515625" style="9" customWidth="1"/>
    <col min="8197" max="8197" width="11.5703125" style="9" bestFit="1" customWidth="1"/>
    <col min="8198" max="8198" width="16.140625" style="9" customWidth="1"/>
    <col min="8199" max="8199" width="14.5703125" style="9" customWidth="1"/>
    <col min="8200" max="8445" width="9.140625" style="9"/>
    <col min="8446" max="8446" width="3.28515625" style="9" customWidth="1"/>
    <col min="8447" max="8447" width="70" style="9" customWidth="1"/>
    <col min="8448" max="8448" width="6.42578125" style="9" customWidth="1"/>
    <col min="8449" max="8449" width="11.28515625" style="9" bestFit="1" customWidth="1"/>
    <col min="8450" max="8450" width="9.140625" style="9"/>
    <col min="8451" max="8451" width="15.42578125" style="9" customWidth="1"/>
    <col min="8452" max="8452" width="11.28515625" style="9" customWidth="1"/>
    <col min="8453" max="8453" width="11.5703125" style="9" bestFit="1" customWidth="1"/>
    <col min="8454" max="8454" width="16.140625" style="9" customWidth="1"/>
    <col min="8455" max="8455" width="14.5703125" style="9" customWidth="1"/>
    <col min="8456" max="8701" width="9.140625" style="9"/>
    <col min="8702" max="8702" width="3.28515625" style="9" customWidth="1"/>
    <col min="8703" max="8703" width="70" style="9" customWidth="1"/>
    <col min="8704" max="8704" width="6.42578125" style="9" customWidth="1"/>
    <col min="8705" max="8705" width="11.28515625" style="9" bestFit="1" customWidth="1"/>
    <col min="8706" max="8706" width="9.140625" style="9"/>
    <col min="8707" max="8707" width="15.42578125" style="9" customWidth="1"/>
    <col min="8708" max="8708" width="11.28515625" style="9" customWidth="1"/>
    <col min="8709" max="8709" width="11.5703125" style="9" bestFit="1" customWidth="1"/>
    <col min="8710" max="8710" width="16.140625" style="9" customWidth="1"/>
    <col min="8711" max="8711" width="14.5703125" style="9" customWidth="1"/>
    <col min="8712" max="8957" width="9.140625" style="9"/>
    <col min="8958" max="8958" width="3.28515625" style="9" customWidth="1"/>
    <col min="8959" max="8959" width="70" style="9" customWidth="1"/>
    <col min="8960" max="8960" width="6.42578125" style="9" customWidth="1"/>
    <col min="8961" max="8961" width="11.28515625" style="9" bestFit="1" customWidth="1"/>
    <col min="8962" max="8962" width="9.140625" style="9"/>
    <col min="8963" max="8963" width="15.42578125" style="9" customWidth="1"/>
    <col min="8964" max="8964" width="11.28515625" style="9" customWidth="1"/>
    <col min="8965" max="8965" width="11.5703125" style="9" bestFit="1" customWidth="1"/>
    <col min="8966" max="8966" width="16.140625" style="9" customWidth="1"/>
    <col min="8967" max="8967" width="14.5703125" style="9" customWidth="1"/>
    <col min="8968" max="9213" width="9.140625" style="9"/>
    <col min="9214" max="9214" width="3.28515625" style="9" customWidth="1"/>
    <col min="9215" max="9215" width="70" style="9" customWidth="1"/>
    <col min="9216" max="9216" width="6.42578125" style="9" customWidth="1"/>
    <col min="9217" max="9217" width="11.28515625" style="9" bestFit="1" customWidth="1"/>
    <col min="9218" max="9218" width="9.140625" style="9"/>
    <col min="9219" max="9219" width="15.42578125" style="9" customWidth="1"/>
    <col min="9220" max="9220" width="11.28515625" style="9" customWidth="1"/>
    <col min="9221" max="9221" width="11.5703125" style="9" bestFit="1" customWidth="1"/>
    <col min="9222" max="9222" width="16.140625" style="9" customWidth="1"/>
    <col min="9223" max="9223" width="14.5703125" style="9" customWidth="1"/>
    <col min="9224" max="9469" width="9.140625" style="9"/>
    <col min="9470" max="9470" width="3.28515625" style="9" customWidth="1"/>
    <col min="9471" max="9471" width="70" style="9" customWidth="1"/>
    <col min="9472" max="9472" width="6.42578125" style="9" customWidth="1"/>
    <col min="9473" max="9473" width="11.28515625" style="9" bestFit="1" customWidth="1"/>
    <col min="9474" max="9474" width="9.140625" style="9"/>
    <col min="9475" max="9475" width="15.42578125" style="9" customWidth="1"/>
    <col min="9476" max="9476" width="11.28515625" style="9" customWidth="1"/>
    <col min="9477" max="9477" width="11.5703125" style="9" bestFit="1" customWidth="1"/>
    <col min="9478" max="9478" width="16.140625" style="9" customWidth="1"/>
    <col min="9479" max="9479" width="14.5703125" style="9" customWidth="1"/>
    <col min="9480" max="9725" width="9.140625" style="9"/>
    <col min="9726" max="9726" width="3.28515625" style="9" customWidth="1"/>
    <col min="9727" max="9727" width="70" style="9" customWidth="1"/>
    <col min="9728" max="9728" width="6.42578125" style="9" customWidth="1"/>
    <col min="9729" max="9729" width="11.28515625" style="9" bestFit="1" customWidth="1"/>
    <col min="9730" max="9730" width="9.140625" style="9"/>
    <col min="9731" max="9731" width="15.42578125" style="9" customWidth="1"/>
    <col min="9732" max="9732" width="11.28515625" style="9" customWidth="1"/>
    <col min="9733" max="9733" width="11.5703125" style="9" bestFit="1" customWidth="1"/>
    <col min="9734" max="9734" width="16.140625" style="9" customWidth="1"/>
    <col min="9735" max="9735" width="14.5703125" style="9" customWidth="1"/>
    <col min="9736" max="9981" width="9.140625" style="9"/>
    <col min="9982" max="9982" width="3.28515625" style="9" customWidth="1"/>
    <col min="9983" max="9983" width="70" style="9" customWidth="1"/>
    <col min="9984" max="9984" width="6.42578125" style="9" customWidth="1"/>
    <col min="9985" max="9985" width="11.28515625" style="9" bestFit="1" customWidth="1"/>
    <col min="9986" max="9986" width="9.140625" style="9"/>
    <col min="9987" max="9987" width="15.42578125" style="9" customWidth="1"/>
    <col min="9988" max="9988" width="11.28515625" style="9" customWidth="1"/>
    <col min="9989" max="9989" width="11.5703125" style="9" bestFit="1" customWidth="1"/>
    <col min="9990" max="9990" width="16.140625" style="9" customWidth="1"/>
    <col min="9991" max="9991" width="14.5703125" style="9" customWidth="1"/>
    <col min="9992" max="10237" width="9.140625" style="9"/>
    <col min="10238" max="10238" width="3.28515625" style="9" customWidth="1"/>
    <col min="10239" max="10239" width="70" style="9" customWidth="1"/>
    <col min="10240" max="10240" width="6.42578125" style="9" customWidth="1"/>
    <col min="10241" max="10241" width="11.28515625" style="9" bestFit="1" customWidth="1"/>
    <col min="10242" max="10242" width="9.140625" style="9"/>
    <col min="10243" max="10243" width="15.42578125" style="9" customWidth="1"/>
    <col min="10244" max="10244" width="11.28515625" style="9" customWidth="1"/>
    <col min="10245" max="10245" width="11.5703125" style="9" bestFit="1" customWidth="1"/>
    <col min="10246" max="10246" width="16.140625" style="9" customWidth="1"/>
    <col min="10247" max="10247" width="14.5703125" style="9" customWidth="1"/>
    <col min="10248" max="10493" width="9.140625" style="9"/>
    <col min="10494" max="10494" width="3.28515625" style="9" customWidth="1"/>
    <col min="10495" max="10495" width="70" style="9" customWidth="1"/>
    <col min="10496" max="10496" width="6.42578125" style="9" customWidth="1"/>
    <col min="10497" max="10497" width="11.28515625" style="9" bestFit="1" customWidth="1"/>
    <col min="10498" max="10498" width="9.140625" style="9"/>
    <col min="10499" max="10499" width="15.42578125" style="9" customWidth="1"/>
    <col min="10500" max="10500" width="11.28515625" style="9" customWidth="1"/>
    <col min="10501" max="10501" width="11.5703125" style="9" bestFit="1" customWidth="1"/>
    <col min="10502" max="10502" width="16.140625" style="9" customWidth="1"/>
    <col min="10503" max="10503" width="14.5703125" style="9" customWidth="1"/>
    <col min="10504" max="10749" width="9.140625" style="9"/>
    <col min="10750" max="10750" width="3.28515625" style="9" customWidth="1"/>
    <col min="10751" max="10751" width="70" style="9" customWidth="1"/>
    <col min="10752" max="10752" width="6.42578125" style="9" customWidth="1"/>
    <col min="10753" max="10753" width="11.28515625" style="9" bestFit="1" customWidth="1"/>
    <col min="10754" max="10754" width="9.140625" style="9"/>
    <col min="10755" max="10755" width="15.42578125" style="9" customWidth="1"/>
    <col min="10756" max="10756" width="11.28515625" style="9" customWidth="1"/>
    <col min="10757" max="10757" width="11.5703125" style="9" bestFit="1" customWidth="1"/>
    <col min="10758" max="10758" width="16.140625" style="9" customWidth="1"/>
    <col min="10759" max="10759" width="14.5703125" style="9" customWidth="1"/>
    <col min="10760" max="11005" width="9.140625" style="9"/>
    <col min="11006" max="11006" width="3.28515625" style="9" customWidth="1"/>
    <col min="11007" max="11007" width="70" style="9" customWidth="1"/>
    <col min="11008" max="11008" width="6.42578125" style="9" customWidth="1"/>
    <col min="11009" max="11009" width="11.28515625" style="9" bestFit="1" customWidth="1"/>
    <col min="11010" max="11010" width="9.140625" style="9"/>
    <col min="11011" max="11011" width="15.42578125" style="9" customWidth="1"/>
    <col min="11012" max="11012" width="11.28515625" style="9" customWidth="1"/>
    <col min="11013" max="11013" width="11.5703125" style="9" bestFit="1" customWidth="1"/>
    <col min="11014" max="11014" width="16.140625" style="9" customWidth="1"/>
    <col min="11015" max="11015" width="14.5703125" style="9" customWidth="1"/>
    <col min="11016" max="11261" width="9.140625" style="9"/>
    <col min="11262" max="11262" width="3.28515625" style="9" customWidth="1"/>
    <col min="11263" max="11263" width="70" style="9" customWidth="1"/>
    <col min="11264" max="11264" width="6.42578125" style="9" customWidth="1"/>
    <col min="11265" max="11265" width="11.28515625" style="9" bestFit="1" customWidth="1"/>
    <col min="11266" max="11266" width="9.140625" style="9"/>
    <col min="11267" max="11267" width="15.42578125" style="9" customWidth="1"/>
    <col min="11268" max="11268" width="11.28515625" style="9" customWidth="1"/>
    <col min="11269" max="11269" width="11.5703125" style="9" bestFit="1" customWidth="1"/>
    <col min="11270" max="11270" width="16.140625" style="9" customWidth="1"/>
    <col min="11271" max="11271" width="14.5703125" style="9" customWidth="1"/>
    <col min="11272" max="11517" width="9.140625" style="9"/>
    <col min="11518" max="11518" width="3.28515625" style="9" customWidth="1"/>
    <col min="11519" max="11519" width="70" style="9" customWidth="1"/>
    <col min="11520" max="11520" width="6.42578125" style="9" customWidth="1"/>
    <col min="11521" max="11521" width="11.28515625" style="9" bestFit="1" customWidth="1"/>
    <col min="11522" max="11522" width="9.140625" style="9"/>
    <col min="11523" max="11523" width="15.42578125" style="9" customWidth="1"/>
    <col min="11524" max="11524" width="11.28515625" style="9" customWidth="1"/>
    <col min="11525" max="11525" width="11.5703125" style="9" bestFit="1" customWidth="1"/>
    <col min="11526" max="11526" width="16.140625" style="9" customWidth="1"/>
    <col min="11527" max="11527" width="14.5703125" style="9" customWidth="1"/>
    <col min="11528" max="11773" width="9.140625" style="9"/>
    <col min="11774" max="11774" width="3.28515625" style="9" customWidth="1"/>
    <col min="11775" max="11775" width="70" style="9" customWidth="1"/>
    <col min="11776" max="11776" width="6.42578125" style="9" customWidth="1"/>
    <col min="11777" max="11777" width="11.28515625" style="9" bestFit="1" customWidth="1"/>
    <col min="11778" max="11778" width="9.140625" style="9"/>
    <col min="11779" max="11779" width="15.42578125" style="9" customWidth="1"/>
    <col min="11780" max="11780" width="11.28515625" style="9" customWidth="1"/>
    <col min="11781" max="11781" width="11.5703125" style="9" bestFit="1" customWidth="1"/>
    <col min="11782" max="11782" width="16.140625" style="9" customWidth="1"/>
    <col min="11783" max="11783" width="14.5703125" style="9" customWidth="1"/>
    <col min="11784" max="12029" width="9.140625" style="9"/>
    <col min="12030" max="12030" width="3.28515625" style="9" customWidth="1"/>
    <col min="12031" max="12031" width="70" style="9" customWidth="1"/>
    <col min="12032" max="12032" width="6.42578125" style="9" customWidth="1"/>
    <col min="12033" max="12033" width="11.28515625" style="9" bestFit="1" customWidth="1"/>
    <col min="12034" max="12034" width="9.140625" style="9"/>
    <col min="12035" max="12035" width="15.42578125" style="9" customWidth="1"/>
    <col min="12036" max="12036" width="11.28515625" style="9" customWidth="1"/>
    <col min="12037" max="12037" width="11.5703125" style="9" bestFit="1" customWidth="1"/>
    <col min="12038" max="12038" width="16.140625" style="9" customWidth="1"/>
    <col min="12039" max="12039" width="14.5703125" style="9" customWidth="1"/>
    <col min="12040" max="12285" width="9.140625" style="9"/>
    <col min="12286" max="12286" width="3.28515625" style="9" customWidth="1"/>
    <col min="12287" max="12287" width="70" style="9" customWidth="1"/>
    <col min="12288" max="12288" width="6.42578125" style="9" customWidth="1"/>
    <col min="12289" max="12289" width="11.28515625" style="9" bestFit="1" customWidth="1"/>
    <col min="12290" max="12290" width="9.140625" style="9"/>
    <col min="12291" max="12291" width="15.42578125" style="9" customWidth="1"/>
    <col min="12292" max="12292" width="11.28515625" style="9" customWidth="1"/>
    <col min="12293" max="12293" width="11.5703125" style="9" bestFit="1" customWidth="1"/>
    <col min="12294" max="12294" width="16.140625" style="9" customWidth="1"/>
    <col min="12295" max="12295" width="14.5703125" style="9" customWidth="1"/>
    <col min="12296" max="12541" width="9.140625" style="9"/>
    <col min="12542" max="12542" width="3.28515625" style="9" customWidth="1"/>
    <col min="12543" max="12543" width="70" style="9" customWidth="1"/>
    <col min="12544" max="12544" width="6.42578125" style="9" customWidth="1"/>
    <col min="12545" max="12545" width="11.28515625" style="9" bestFit="1" customWidth="1"/>
    <col min="12546" max="12546" width="9.140625" style="9"/>
    <col min="12547" max="12547" width="15.42578125" style="9" customWidth="1"/>
    <col min="12548" max="12548" width="11.28515625" style="9" customWidth="1"/>
    <col min="12549" max="12549" width="11.5703125" style="9" bestFit="1" customWidth="1"/>
    <col min="12550" max="12550" width="16.140625" style="9" customWidth="1"/>
    <col min="12551" max="12551" width="14.5703125" style="9" customWidth="1"/>
    <col min="12552" max="12797" width="9.140625" style="9"/>
    <col min="12798" max="12798" width="3.28515625" style="9" customWidth="1"/>
    <col min="12799" max="12799" width="70" style="9" customWidth="1"/>
    <col min="12800" max="12800" width="6.42578125" style="9" customWidth="1"/>
    <col min="12801" max="12801" width="11.28515625" style="9" bestFit="1" customWidth="1"/>
    <col min="12802" max="12802" width="9.140625" style="9"/>
    <col min="12803" max="12803" width="15.42578125" style="9" customWidth="1"/>
    <col min="12804" max="12804" width="11.28515625" style="9" customWidth="1"/>
    <col min="12805" max="12805" width="11.5703125" style="9" bestFit="1" customWidth="1"/>
    <col min="12806" max="12806" width="16.140625" style="9" customWidth="1"/>
    <col min="12807" max="12807" width="14.5703125" style="9" customWidth="1"/>
    <col min="12808" max="13053" width="9.140625" style="9"/>
    <col min="13054" max="13054" width="3.28515625" style="9" customWidth="1"/>
    <col min="13055" max="13055" width="70" style="9" customWidth="1"/>
    <col min="13056" max="13056" width="6.42578125" style="9" customWidth="1"/>
    <col min="13057" max="13057" width="11.28515625" style="9" bestFit="1" customWidth="1"/>
    <col min="13058" max="13058" width="9.140625" style="9"/>
    <col min="13059" max="13059" width="15.42578125" style="9" customWidth="1"/>
    <col min="13060" max="13060" width="11.28515625" style="9" customWidth="1"/>
    <col min="13061" max="13061" width="11.5703125" style="9" bestFit="1" customWidth="1"/>
    <col min="13062" max="13062" width="16.140625" style="9" customWidth="1"/>
    <col min="13063" max="13063" width="14.5703125" style="9" customWidth="1"/>
    <col min="13064" max="13309" width="9.140625" style="9"/>
    <col min="13310" max="13310" width="3.28515625" style="9" customWidth="1"/>
    <col min="13311" max="13311" width="70" style="9" customWidth="1"/>
    <col min="13312" max="13312" width="6.42578125" style="9" customWidth="1"/>
    <col min="13313" max="13313" width="11.28515625" style="9" bestFit="1" customWidth="1"/>
    <col min="13314" max="13314" width="9.140625" style="9"/>
    <col min="13315" max="13315" width="15.42578125" style="9" customWidth="1"/>
    <col min="13316" max="13316" width="11.28515625" style="9" customWidth="1"/>
    <col min="13317" max="13317" width="11.5703125" style="9" bestFit="1" customWidth="1"/>
    <col min="13318" max="13318" width="16.140625" style="9" customWidth="1"/>
    <col min="13319" max="13319" width="14.5703125" style="9" customWidth="1"/>
    <col min="13320" max="13565" width="9.140625" style="9"/>
    <col min="13566" max="13566" width="3.28515625" style="9" customWidth="1"/>
    <col min="13567" max="13567" width="70" style="9" customWidth="1"/>
    <col min="13568" max="13568" width="6.42578125" style="9" customWidth="1"/>
    <col min="13569" max="13569" width="11.28515625" style="9" bestFit="1" customWidth="1"/>
    <col min="13570" max="13570" width="9.140625" style="9"/>
    <col min="13571" max="13571" width="15.42578125" style="9" customWidth="1"/>
    <col min="13572" max="13572" width="11.28515625" style="9" customWidth="1"/>
    <col min="13573" max="13573" width="11.5703125" style="9" bestFit="1" customWidth="1"/>
    <col min="13574" max="13574" width="16.140625" style="9" customWidth="1"/>
    <col min="13575" max="13575" width="14.5703125" style="9" customWidth="1"/>
    <col min="13576" max="13821" width="9.140625" style="9"/>
    <col min="13822" max="13822" width="3.28515625" style="9" customWidth="1"/>
    <col min="13823" max="13823" width="70" style="9" customWidth="1"/>
    <col min="13824" max="13824" width="6.42578125" style="9" customWidth="1"/>
    <col min="13825" max="13825" width="11.28515625" style="9" bestFit="1" customWidth="1"/>
    <col min="13826" max="13826" width="9.140625" style="9"/>
    <col min="13827" max="13827" width="15.42578125" style="9" customWidth="1"/>
    <col min="13828" max="13828" width="11.28515625" style="9" customWidth="1"/>
    <col min="13829" max="13829" width="11.5703125" style="9" bestFit="1" customWidth="1"/>
    <col min="13830" max="13830" width="16.140625" style="9" customWidth="1"/>
    <col min="13831" max="13831" width="14.5703125" style="9" customWidth="1"/>
    <col min="13832" max="14077" width="9.140625" style="9"/>
    <col min="14078" max="14078" width="3.28515625" style="9" customWidth="1"/>
    <col min="14079" max="14079" width="70" style="9" customWidth="1"/>
    <col min="14080" max="14080" width="6.42578125" style="9" customWidth="1"/>
    <col min="14081" max="14081" width="11.28515625" style="9" bestFit="1" customWidth="1"/>
    <col min="14082" max="14082" width="9.140625" style="9"/>
    <col min="14083" max="14083" width="15.42578125" style="9" customWidth="1"/>
    <col min="14084" max="14084" width="11.28515625" style="9" customWidth="1"/>
    <col min="14085" max="14085" width="11.5703125" style="9" bestFit="1" customWidth="1"/>
    <col min="14086" max="14086" width="16.140625" style="9" customWidth="1"/>
    <col min="14087" max="14087" width="14.5703125" style="9" customWidth="1"/>
    <col min="14088" max="14333" width="9.140625" style="9"/>
    <col min="14334" max="14334" width="3.28515625" style="9" customWidth="1"/>
    <col min="14335" max="14335" width="70" style="9" customWidth="1"/>
    <col min="14336" max="14336" width="6.42578125" style="9" customWidth="1"/>
    <col min="14337" max="14337" width="11.28515625" style="9" bestFit="1" customWidth="1"/>
    <col min="14338" max="14338" width="9.140625" style="9"/>
    <col min="14339" max="14339" width="15.42578125" style="9" customWidth="1"/>
    <col min="14340" max="14340" width="11.28515625" style="9" customWidth="1"/>
    <col min="14341" max="14341" width="11.5703125" style="9" bestFit="1" customWidth="1"/>
    <col min="14342" max="14342" width="16.140625" style="9" customWidth="1"/>
    <col min="14343" max="14343" width="14.5703125" style="9" customWidth="1"/>
    <col min="14344" max="14589" width="9.140625" style="9"/>
    <col min="14590" max="14590" width="3.28515625" style="9" customWidth="1"/>
    <col min="14591" max="14591" width="70" style="9" customWidth="1"/>
    <col min="14592" max="14592" width="6.42578125" style="9" customWidth="1"/>
    <col min="14593" max="14593" width="11.28515625" style="9" bestFit="1" customWidth="1"/>
    <col min="14594" max="14594" width="9.140625" style="9"/>
    <col min="14595" max="14595" width="15.42578125" style="9" customWidth="1"/>
    <col min="14596" max="14596" width="11.28515625" style="9" customWidth="1"/>
    <col min="14597" max="14597" width="11.5703125" style="9" bestFit="1" customWidth="1"/>
    <col min="14598" max="14598" width="16.140625" style="9" customWidth="1"/>
    <col min="14599" max="14599" width="14.5703125" style="9" customWidth="1"/>
    <col min="14600" max="14845" width="9.140625" style="9"/>
    <col min="14846" max="14846" width="3.28515625" style="9" customWidth="1"/>
    <col min="14847" max="14847" width="70" style="9" customWidth="1"/>
    <col min="14848" max="14848" width="6.42578125" style="9" customWidth="1"/>
    <col min="14849" max="14849" width="11.28515625" style="9" bestFit="1" customWidth="1"/>
    <col min="14850" max="14850" width="9.140625" style="9"/>
    <col min="14851" max="14851" width="15.42578125" style="9" customWidth="1"/>
    <col min="14852" max="14852" width="11.28515625" style="9" customWidth="1"/>
    <col min="14853" max="14853" width="11.5703125" style="9" bestFit="1" customWidth="1"/>
    <col min="14854" max="14854" width="16.140625" style="9" customWidth="1"/>
    <col min="14855" max="14855" width="14.5703125" style="9" customWidth="1"/>
    <col min="14856" max="15101" width="9.140625" style="9"/>
    <col min="15102" max="15102" width="3.28515625" style="9" customWidth="1"/>
    <col min="15103" max="15103" width="70" style="9" customWidth="1"/>
    <col min="15104" max="15104" width="6.42578125" style="9" customWidth="1"/>
    <col min="15105" max="15105" width="11.28515625" style="9" bestFit="1" customWidth="1"/>
    <col min="15106" max="15106" width="9.140625" style="9"/>
    <col min="15107" max="15107" width="15.42578125" style="9" customWidth="1"/>
    <col min="15108" max="15108" width="11.28515625" style="9" customWidth="1"/>
    <col min="15109" max="15109" width="11.5703125" style="9" bestFit="1" customWidth="1"/>
    <col min="15110" max="15110" width="16.140625" style="9" customWidth="1"/>
    <col min="15111" max="15111" width="14.5703125" style="9" customWidth="1"/>
    <col min="15112" max="15357" width="9.140625" style="9"/>
    <col min="15358" max="15358" width="3.28515625" style="9" customWidth="1"/>
    <col min="15359" max="15359" width="70" style="9" customWidth="1"/>
    <col min="15360" max="15360" width="6.42578125" style="9" customWidth="1"/>
    <col min="15361" max="15361" width="11.28515625" style="9" bestFit="1" customWidth="1"/>
    <col min="15362" max="15362" width="9.140625" style="9"/>
    <col min="15363" max="15363" width="15.42578125" style="9" customWidth="1"/>
    <col min="15364" max="15364" width="11.28515625" style="9" customWidth="1"/>
    <col min="15365" max="15365" width="11.5703125" style="9" bestFit="1" customWidth="1"/>
    <col min="15366" max="15366" width="16.140625" style="9" customWidth="1"/>
    <col min="15367" max="15367" width="14.5703125" style="9" customWidth="1"/>
    <col min="15368" max="15613" width="9.140625" style="9"/>
    <col min="15614" max="15614" width="3.28515625" style="9" customWidth="1"/>
    <col min="15615" max="15615" width="70" style="9" customWidth="1"/>
    <col min="15616" max="15616" width="6.42578125" style="9" customWidth="1"/>
    <col min="15617" max="15617" width="11.28515625" style="9" bestFit="1" customWidth="1"/>
    <col min="15618" max="15618" width="9.140625" style="9"/>
    <col min="15619" max="15619" width="15.42578125" style="9" customWidth="1"/>
    <col min="15620" max="15620" width="11.28515625" style="9" customWidth="1"/>
    <col min="15621" max="15621" width="11.5703125" style="9" bestFit="1" customWidth="1"/>
    <col min="15622" max="15622" width="16.140625" style="9" customWidth="1"/>
    <col min="15623" max="15623" width="14.5703125" style="9" customWidth="1"/>
    <col min="15624" max="15869" width="9.140625" style="9"/>
    <col min="15870" max="15870" width="3.28515625" style="9" customWidth="1"/>
    <col min="15871" max="15871" width="70" style="9" customWidth="1"/>
    <col min="15872" max="15872" width="6.42578125" style="9" customWidth="1"/>
    <col min="15873" max="15873" width="11.28515625" style="9" bestFit="1" customWidth="1"/>
    <col min="15874" max="15874" width="9.140625" style="9"/>
    <col min="15875" max="15875" width="15.42578125" style="9" customWidth="1"/>
    <col min="15876" max="15876" width="11.28515625" style="9" customWidth="1"/>
    <col min="15877" max="15877" width="11.5703125" style="9" bestFit="1" customWidth="1"/>
    <col min="15878" max="15878" width="16.140625" style="9" customWidth="1"/>
    <col min="15879" max="15879" width="14.5703125" style="9" customWidth="1"/>
    <col min="15880" max="16125" width="9.140625" style="9"/>
    <col min="16126" max="16126" width="3.28515625" style="9" customWidth="1"/>
    <col min="16127" max="16127" width="70" style="9" customWidth="1"/>
    <col min="16128" max="16128" width="6.42578125" style="9" customWidth="1"/>
    <col min="16129" max="16129" width="11.28515625" style="9" bestFit="1" customWidth="1"/>
    <col min="16130" max="16130" width="9.140625" style="9"/>
    <col min="16131" max="16131" width="15.42578125" style="9" customWidth="1"/>
    <col min="16132" max="16132" width="11.28515625" style="9" customWidth="1"/>
    <col min="16133" max="16133" width="11.5703125" style="9" bestFit="1" customWidth="1"/>
    <col min="16134" max="16134" width="16.140625" style="9" customWidth="1"/>
    <col min="16135" max="16135" width="14.5703125" style="9" customWidth="1"/>
    <col min="16136" max="16384" width="9.140625" style="9"/>
  </cols>
  <sheetData>
    <row r="1" spans="1:7" ht="15.75" customHeight="1" x14ac:dyDescent="0.25">
      <c r="A1" s="66"/>
      <c r="B1" s="66"/>
      <c r="C1" s="66"/>
      <c r="D1" s="66"/>
    </row>
    <row r="2" spans="1:7" ht="54.75" customHeight="1" x14ac:dyDescent="0.25">
      <c r="A2" s="67" t="s">
        <v>28</v>
      </c>
      <c r="B2" s="68"/>
      <c r="C2" s="68"/>
      <c r="D2" s="69"/>
    </row>
    <row r="3" spans="1:7" ht="32.25" customHeight="1" x14ac:dyDescent="0.25">
      <c r="A3" s="70"/>
      <c r="B3" s="70"/>
      <c r="C3" s="70"/>
      <c r="D3" s="70"/>
    </row>
    <row r="4" spans="1:7" ht="14.25" customHeight="1" x14ac:dyDescent="0.25">
      <c r="A4" s="71" t="s">
        <v>0</v>
      </c>
      <c r="B4" s="72"/>
      <c r="C4" s="72"/>
      <c r="D4" s="73"/>
    </row>
    <row r="5" spans="1:7" ht="15.75" x14ac:dyDescent="0.25">
      <c r="B5" s="11"/>
      <c r="D5" s="12"/>
    </row>
    <row r="6" spans="1:7" x14ac:dyDescent="0.25">
      <c r="C6" s="13" t="s">
        <v>11</v>
      </c>
      <c r="D6" s="14" t="s">
        <v>12</v>
      </c>
    </row>
    <row r="7" spans="1:7" ht="15.75" x14ac:dyDescent="0.25">
      <c r="A7" s="15"/>
      <c r="B7" s="46" t="s">
        <v>13</v>
      </c>
      <c r="C7" s="17"/>
      <c r="D7" s="17" t="s">
        <v>14</v>
      </c>
    </row>
    <row r="8" spans="1:7" ht="30" x14ac:dyDescent="0.25">
      <c r="A8" s="17">
        <v>1</v>
      </c>
      <c r="B8" s="47" t="s">
        <v>15</v>
      </c>
      <c r="C8" s="19"/>
      <c r="D8" s="54">
        <v>66394.58</v>
      </c>
      <c r="F8" s="20"/>
    </row>
    <row r="9" spans="1:7" x14ac:dyDescent="0.25">
      <c r="A9" s="17">
        <v>2</v>
      </c>
      <c r="B9" s="47" t="s">
        <v>16</v>
      </c>
      <c r="C9" s="21"/>
      <c r="D9" s="39">
        <v>2086</v>
      </c>
    </row>
    <row r="10" spans="1:7" ht="16.5" thickBot="1" x14ac:dyDescent="0.3">
      <c r="A10" s="22">
        <v>3</v>
      </c>
      <c r="B10" s="48" t="s">
        <v>17</v>
      </c>
      <c r="C10" s="24"/>
      <c r="D10" s="40">
        <f>+SUM(D8:D9)</f>
        <v>68480.58</v>
      </c>
      <c r="E10" s="20"/>
    </row>
    <row r="11" spans="1:7" ht="15.75" thickTop="1" x14ac:dyDescent="0.25">
      <c r="B11" s="49"/>
      <c r="C11" s="26"/>
      <c r="D11" s="41"/>
      <c r="F11" s="20"/>
    </row>
    <row r="12" spans="1:7" ht="15.75" x14ac:dyDescent="0.25">
      <c r="A12" s="17"/>
      <c r="B12" s="50" t="s">
        <v>18</v>
      </c>
      <c r="C12" s="19"/>
      <c r="D12" s="42"/>
    </row>
    <row r="13" spans="1:7" ht="45" customHeight="1" x14ac:dyDescent="0.25">
      <c r="A13" s="17">
        <v>4</v>
      </c>
      <c r="B13" s="47" t="s">
        <v>35</v>
      </c>
      <c r="C13" s="29">
        <f>10%-C14</f>
        <v>0.1</v>
      </c>
      <c r="D13" s="39">
        <f>404.4+266.35</f>
        <v>670.75</v>
      </c>
      <c r="F13" s="20"/>
    </row>
    <row r="14" spans="1:7" ht="45" x14ac:dyDescent="0.25">
      <c r="A14" s="17">
        <v>5</v>
      </c>
      <c r="B14" s="53" t="s">
        <v>30</v>
      </c>
      <c r="C14" s="8"/>
      <c r="D14" s="39">
        <f>D10*2%</f>
        <v>1369.6116</v>
      </c>
      <c r="G14" s="30"/>
    </row>
    <row r="15" spans="1:7" ht="90" x14ac:dyDescent="0.25">
      <c r="A15" s="17">
        <v>6</v>
      </c>
      <c r="B15" s="52" t="s">
        <v>31</v>
      </c>
      <c r="C15" s="21"/>
      <c r="D15" s="39">
        <f>14560+3990</f>
        <v>18550</v>
      </c>
      <c r="F15" s="20"/>
    </row>
    <row r="16" spans="1:7" x14ac:dyDescent="0.25">
      <c r="A16" s="17">
        <v>7</v>
      </c>
      <c r="B16" s="47" t="s">
        <v>19</v>
      </c>
      <c r="C16" s="19"/>
      <c r="D16" s="39"/>
    </row>
    <row r="17" spans="1:6" x14ac:dyDescent="0.25">
      <c r="A17" s="17">
        <v>8</v>
      </c>
      <c r="B17" s="47" t="s">
        <v>25</v>
      </c>
      <c r="C17" s="31">
        <v>0.1</v>
      </c>
      <c r="D17" s="39">
        <f>D10*C17</f>
        <v>6848.0580000000009</v>
      </c>
      <c r="F17" s="20"/>
    </row>
    <row r="18" spans="1:6" x14ac:dyDescent="0.25">
      <c r="A18" s="17">
        <v>9</v>
      </c>
      <c r="B18" s="51" t="s">
        <v>36</v>
      </c>
      <c r="C18" s="31">
        <v>0.22</v>
      </c>
      <c r="D18" s="39">
        <f>(D15+D16)*C18</f>
        <v>4081</v>
      </c>
    </row>
    <row r="19" spans="1:6" ht="16.5" thickBot="1" x14ac:dyDescent="0.3">
      <c r="A19" s="17">
        <v>10</v>
      </c>
      <c r="B19" s="48" t="s">
        <v>20</v>
      </c>
      <c r="C19" s="24"/>
      <c r="D19" s="40">
        <f>+SUM(D13:D18)</f>
        <v>31519.419600000001</v>
      </c>
      <c r="F19" s="20"/>
    </row>
    <row r="20" spans="1:6" ht="15.75" thickTop="1" x14ac:dyDescent="0.25">
      <c r="B20" s="49"/>
      <c r="C20" s="26"/>
      <c r="D20" s="43"/>
    </row>
    <row r="21" spans="1:6" ht="32.25" thickBot="1" x14ac:dyDescent="0.3">
      <c r="A21" s="22">
        <v>11</v>
      </c>
      <c r="B21" s="48" t="s">
        <v>33</v>
      </c>
      <c r="C21" s="24"/>
      <c r="D21" s="40">
        <f>+D10+D19</f>
        <v>99999.99960000001</v>
      </c>
      <c r="F21" s="20"/>
    </row>
    <row r="22" spans="1:6" ht="15.75" thickTop="1" x14ac:dyDescent="0.25">
      <c r="B22" s="49"/>
      <c r="C22" s="26"/>
      <c r="D22" s="41"/>
    </row>
    <row r="23" spans="1:6" ht="16.5" thickBot="1" x14ac:dyDescent="0.3">
      <c r="A23" s="22">
        <v>12</v>
      </c>
      <c r="B23" s="48" t="s">
        <v>34</v>
      </c>
      <c r="C23" s="34"/>
      <c r="D23" s="40">
        <f>D21</f>
        <v>99999.99960000001</v>
      </c>
      <c r="F23" s="20"/>
    </row>
    <row r="24" spans="1:6" ht="6.75" customHeight="1" thickTop="1" x14ac:dyDescent="0.25"/>
    <row r="25" spans="1:6" ht="15" customHeight="1" x14ac:dyDescent="0.25">
      <c r="B25" s="36"/>
      <c r="C25" s="25"/>
      <c r="F25" s="20"/>
    </row>
    <row r="26" spans="1:6" ht="6" customHeight="1" x14ac:dyDescent="0.25"/>
    <row r="27" spans="1:6" x14ac:dyDescent="0.25">
      <c r="A27" s="37" t="s">
        <v>29</v>
      </c>
      <c r="F27" s="20"/>
    </row>
  </sheetData>
  <mergeCells count="4">
    <mergeCell ref="A1:D1"/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51"/>
  <pageSetup paperSize="9" scale="93" orientation="portrait" r:id="rId1"/>
  <headerFooter alignWithMargins="0"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Copertina QE</vt:lpstr>
      <vt:lpstr>Quadro economico</vt:lpstr>
      <vt:lpstr>Quadro economico rev 01</vt:lpstr>
      <vt:lpstr>Quadro economico rev 02</vt:lpstr>
      <vt:lpstr>'Quadro economico'!Area_stampa</vt:lpstr>
      <vt:lpstr>'Quadro economico rev 01'!Area_stampa</vt:lpstr>
      <vt:lpstr>'Quadro economico rev 02'!Area_stampa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Fulvio Bovet</dc:creator>
  <cp:lastModifiedBy>DIEGO PICCAMIGLIO</cp:lastModifiedBy>
  <cp:lastPrinted>2022-06-07T08:12:52Z</cp:lastPrinted>
  <dcterms:created xsi:type="dcterms:W3CDTF">2014-07-01T09:56:29Z</dcterms:created>
  <dcterms:modified xsi:type="dcterms:W3CDTF">2022-10-14T09:55:54Z</dcterms:modified>
</cp:coreProperties>
</file>