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SPMin-Attivo" sheetId="1" r:id="rId1"/>
    <sheet name="SPMin-Passivo" sheetId="2" r:id="rId2"/>
  </sheets>
  <externalReferences>
    <externalReference r:id="rId3"/>
  </externalReferences>
  <definedNames>
    <definedName name="_xlnm.Print_Area" localSheetId="0">'SPMin-Attivo'!$A$1:$Y$182</definedName>
    <definedName name="_xlnm.Print_Area" localSheetId="1">'SPMin-Passivo'!$A$1:$Y$130</definedName>
    <definedName name="DATI_TOTALE">[1]Codifica_SP!$M$2:$R$1994</definedName>
    <definedName name="DATI_TOTALE_DETT_1">[1]Codifica_SP!$Q$2:$Q$1994</definedName>
    <definedName name="DATI_TOTALE_DETT_2">[1]Codifica_SP!$R$2:$R$1994</definedName>
    <definedName name="RFTOT01">[1]Codifica_SP!$J$2:$P$1994</definedName>
    <definedName name="RFVALAC">[1]Codifica_SP!$P$2:$P$1994</definedName>
    <definedName name="RFVALAP">[1]Codifica_SP!$O$2:$O$1994</definedName>
    <definedName name="RIC">[1]Codifica_SP!$M$679:$R$1355</definedName>
    <definedName name="RIC_ANNO_C">[1]Codifica_SP!$P$679:$P$1355</definedName>
    <definedName name="RIC_ANNO_P">[1]Codifica_SP!$O$679:$O$1355</definedName>
    <definedName name="SAN">[1]Codifica_SP!$M$2:$R$678</definedName>
    <definedName name="SAN_ANNO_C">[1]Codifica_SP!$P$2:$P$678</definedName>
    <definedName name="SAN_ANNO_P">[1]Codifica_SP!$O$2:$O$678</definedName>
    <definedName name="SOC">[1]Codifica_SP!$M$1356:$R$2032</definedName>
    <definedName name="SOC_ANNO_C">[1]Codifica_SP!$P$1356:$P$2032</definedName>
    <definedName name="SOC_ANNO_P">[1]Codifica_SP!$O$1356:$O$2032</definedName>
    <definedName name="_xlnm.Print_Titles" localSheetId="0">'SPMin-Attivo'!$1:$10</definedName>
    <definedName name="_xlnm.Print_Titles" localSheetId="1">'SPMin-Passivo'!$1:$9</definedName>
    <definedName name="VERSIONI">[1]VERSIONI!$A$2:$A$10</definedName>
    <definedName name="Z_B99F11EE_27F8_4B9F_91EE_89B41EF86889_.wvu.PrintArea" localSheetId="0" hidden="1">'SPMin-Attivo'!$A$1:$Y$182</definedName>
    <definedName name="Z_B99F11EE_27F8_4B9F_91EE_89B41EF86889_.wvu.PrintArea" localSheetId="1" hidden="1">'SPMin-Passivo'!$A$1:$Y$130</definedName>
    <definedName name="Z_B99F11EE_27F8_4B9F_91EE_89B41EF86889_.wvu.PrintTitles" localSheetId="0" hidden="1">'SPMin-Attivo'!$1:$10</definedName>
    <definedName name="Z_B99F11EE_27F8_4B9F_91EE_89B41EF86889_.wvu.PrintTitles" localSheetId="1" hidden="1">'SPMin-Passivo'!$1:$9</definedName>
  </definedNames>
  <calcPr calcId="144525"/>
</workbook>
</file>

<file path=xl/calcChain.xml><?xml version="1.0" encoding="utf-8"?>
<calcChain xmlns="http://schemas.openxmlformats.org/spreadsheetml/2006/main">
  <c r="T42" i="2" l="1"/>
  <c r="T36" i="2"/>
  <c r="T162" i="1" l="1"/>
  <c r="T28" i="2" l="1"/>
  <c r="T109" i="2"/>
  <c r="T40" i="1"/>
  <c r="T13" i="1"/>
  <c r="T50" i="1"/>
  <c r="T94" i="2"/>
  <c r="T112" i="2"/>
  <c r="T57" i="2"/>
  <c r="T55" i="2" s="1"/>
  <c r="T73" i="2"/>
  <c r="T59" i="1"/>
  <c r="T171" i="1"/>
  <c r="T22" i="2"/>
  <c r="T16" i="1"/>
  <c r="T34" i="1"/>
  <c r="T81" i="2"/>
  <c r="T80" i="2" s="1"/>
  <c r="T56" i="1"/>
  <c r="T63" i="1"/>
  <c r="T174" i="1"/>
  <c r="T14" i="2"/>
  <c r="T12" i="2" s="1"/>
  <c r="T10" i="2" s="1"/>
  <c r="T50" i="2"/>
  <c r="T67" i="2"/>
  <c r="T90" i="2"/>
  <c r="T25" i="1"/>
  <c r="T44" i="1"/>
  <c r="T126" i="1"/>
  <c r="T47" i="1"/>
  <c r="T62" i="2"/>
  <c r="T106" i="2"/>
  <c r="T53" i="1"/>
  <c r="T77" i="1"/>
  <c r="T137" i="1"/>
  <c r="T19" i="1"/>
  <c r="T67" i="1"/>
  <c r="T84" i="1"/>
  <c r="T82" i="1" s="1"/>
  <c r="T101" i="1"/>
  <c r="T151" i="1"/>
  <c r="T177" i="1"/>
  <c r="T91" i="1"/>
  <c r="T119" i="1"/>
  <c r="T110" i="1" s="1"/>
  <c r="T145" i="1"/>
  <c r="T144" i="1" s="1"/>
  <c r="T165" i="1"/>
  <c r="T105" i="2" l="1"/>
  <c r="T170" i="1"/>
  <c r="T76" i="1"/>
  <c r="T34" i="2"/>
  <c r="T90" i="1"/>
  <c r="T12" i="1"/>
  <c r="T125" i="1"/>
  <c r="T43" i="1"/>
  <c r="T39" i="1" s="1"/>
  <c r="T11" i="1" l="1"/>
  <c r="T156" i="1" l="1"/>
  <c r="T109" i="1" s="1"/>
  <c r="T89" i="1" s="1"/>
  <c r="T100" i="2"/>
  <c r="T65" i="2" s="1"/>
</calcChain>
</file>

<file path=xl/sharedStrings.xml><?xml version="1.0" encoding="utf-8"?>
<sst xmlns="http://schemas.openxmlformats.org/spreadsheetml/2006/main" count="572" uniqueCount="565">
  <si>
    <t>A T T I V I T A'</t>
  </si>
  <si>
    <t>(migliaia di euro)</t>
  </si>
  <si>
    <t>CODICE</t>
  </si>
  <si>
    <t>DESCRIZIONE</t>
  </si>
  <si>
    <t>IMPORTO</t>
  </si>
  <si>
    <t>AAZ999</t>
  </si>
  <si>
    <t>A) IMMOBILIZZAZIONI</t>
  </si>
  <si>
    <t>AAA000</t>
  </si>
  <si>
    <t xml:space="preserve">     A.I) IMMOBILIZZAZIONI IMMATERIALI</t>
  </si>
  <si>
    <t>AAA010</t>
  </si>
  <si>
    <t xml:space="preserve">            A.I.1) Costi di impianto e di ampliamento</t>
  </si>
  <si>
    <t>AAA020</t>
  </si>
  <si>
    <t xml:space="preserve">                       A.I.1.a) Costi di impianto e di ampliamento</t>
  </si>
  <si>
    <t>AAA030</t>
  </si>
  <si>
    <t xml:space="preserve">                       A.I.1.b) F.do Amm.to costi di impianto e di ampliamento</t>
  </si>
  <si>
    <t>AAA040</t>
  </si>
  <si>
    <t xml:space="preserve">            A.I.2) Costi di ricerca e sviluppo</t>
  </si>
  <si>
    <t>AAA050</t>
  </si>
  <si>
    <t xml:space="preserve">                       A.I.2.a) Costi di ricerca e sviluppo</t>
  </si>
  <si>
    <t>AAA060</t>
  </si>
  <si>
    <t xml:space="preserve">                       A.I.2.b) F.do Amm.to costi di ricerca e sviluppo</t>
  </si>
  <si>
    <t>AAA070</t>
  </si>
  <si>
    <t xml:space="preserve">            A.I.3) Diritti di brevetto e diritti di utilizzazione delle opere d'ingegno</t>
  </si>
  <si>
    <t>AAA080</t>
  </si>
  <si>
    <t xml:space="preserve">                       A.I.3.a) Diritti di brevetto e diritti di utilizzazione delle opere d'ingegno - derivanti dall'attività di 
                       ricerca</t>
  </si>
  <si>
    <t>AAA090</t>
  </si>
  <si>
    <t xml:space="preserve">                       A.I.3.b) F.do Amm.to diritti di brevetto e diritti di utilizzazione delle opere d'ingegno - derivanti
                        dall'attività di ricerca</t>
  </si>
  <si>
    <t>AAA100</t>
  </si>
  <si>
    <t xml:space="preserve">                       A.I.3.c) Diritti di brevetto e diritti di utilizzazione delle opere d'ingegno - altri</t>
  </si>
  <si>
    <t>AAA110</t>
  </si>
  <si>
    <t xml:space="preserve">                       A.I.3.d) F.do Amm.to diritti di brevetto e diritti di utilizzazione delle opere d'ingegno - altri</t>
  </si>
  <si>
    <t>AAA120</t>
  </si>
  <si>
    <t xml:space="preserve">            A.I.4) Immobilizzazioni immateriali in corso e acconti</t>
  </si>
  <si>
    <t>AAA130</t>
  </si>
  <si>
    <t xml:space="preserve">            A.I.5) Altre immobilizzazioni immateriali</t>
  </si>
  <si>
    <t>AAA140</t>
  </si>
  <si>
    <t xml:space="preserve">                       A.I.5.a) Concessioni, licenze, marchi e diritti simili</t>
  </si>
  <si>
    <t>AAA150</t>
  </si>
  <si>
    <t xml:space="preserve">                       A.I.5.b) F.do Amm.to concessioni, licenze, marchi e diritti simili</t>
  </si>
  <si>
    <t>AAA160</t>
  </si>
  <si>
    <t xml:space="preserve">                       A.I.5.c) Migliorie su beni di terzi</t>
  </si>
  <si>
    <t>AAA170</t>
  </si>
  <si>
    <t xml:space="preserve">                       A.I.5.d) F.do Amm.to migliorie su beni di terzi</t>
  </si>
  <si>
    <t>AAA180</t>
  </si>
  <si>
    <t xml:space="preserve">                       A.I.5.e) Pubblicità</t>
  </si>
  <si>
    <t>AAA190</t>
  </si>
  <si>
    <t xml:space="preserve">                       A.I.5.f) F.do Amm.to pubblicità</t>
  </si>
  <si>
    <t>AAA200</t>
  </si>
  <si>
    <t xml:space="preserve">                       A.I.5.g) Altre immobilizzazioni immateriali</t>
  </si>
  <si>
    <t>AAA210</t>
  </si>
  <si>
    <t xml:space="preserve">                       A.I.5.h) F.do Amm.to altre immobilizzazioni immateriali</t>
  </si>
  <si>
    <t>AAA220</t>
  </si>
  <si>
    <t xml:space="preserve">            A.I.6) Fondo Svalutazione immobilizzazioni immateriali</t>
  </si>
  <si>
    <t>AAA230</t>
  </si>
  <si>
    <t xml:space="preserve">                       A.I.6.a) F.do Svalut. Costi di impianto e di ampliamento</t>
  </si>
  <si>
    <t>AAA240</t>
  </si>
  <si>
    <t xml:space="preserve">                       A.I.6.b) F.do Svalut. Costi di ricerca e sviluppo</t>
  </si>
  <si>
    <t>AAA250</t>
  </si>
  <si>
    <t xml:space="preserve">                       A.I.6.c) F.do Svalut. Diritti di brevetto e diritti di utilizzazione delle opere d'ingegno</t>
  </si>
  <si>
    <t>AAA260</t>
  </si>
  <si>
    <t xml:space="preserve">                       A.I.6.d) F.do Svalut. Altre immobilizzazioni immateriali</t>
  </si>
  <si>
    <t>AAA270</t>
  </si>
  <si>
    <t xml:space="preserve">     A.II)  IMMOBILIZZAZIONI MATERIALI</t>
  </si>
  <si>
    <t>AAA280</t>
  </si>
  <si>
    <t xml:space="preserve">            A.II.1) Terreni</t>
  </si>
  <si>
    <t>AAA290</t>
  </si>
  <si>
    <t xml:space="preserve">                       A.II.1.a) Terreni disponibili</t>
  </si>
  <si>
    <t>AAA300</t>
  </si>
  <si>
    <t xml:space="preserve">                       A.II.1.b) Terreni indisponibili</t>
  </si>
  <si>
    <t>AAA310</t>
  </si>
  <si>
    <t xml:space="preserve">            A.II.2) Fabbricati</t>
  </si>
  <si>
    <t>AAA320</t>
  </si>
  <si>
    <t xml:space="preserve">                       A.II.2.a) Fabbricati non strumentali (disponibili)</t>
  </si>
  <si>
    <t>AAA330</t>
  </si>
  <si>
    <t xml:space="preserve">                               A.II.2.a.1) Fabbricati non strumentali (disponibili)</t>
  </si>
  <si>
    <t>AAA340</t>
  </si>
  <si>
    <t xml:space="preserve">                               A.II.2.a.2) F.do Amm.to Fabbricati non strumentali (disponibili)</t>
  </si>
  <si>
    <t>AAA350</t>
  </si>
  <si>
    <t xml:space="preserve">                       A.II.2.b) Fabbricati strumentali (indisponibili)</t>
  </si>
  <si>
    <t>AAA360</t>
  </si>
  <si>
    <t xml:space="preserve">                               A.II.2.b.1) Fabbricati strumentali (indisponibili)</t>
  </si>
  <si>
    <t>AAA370</t>
  </si>
  <si>
    <t xml:space="preserve">                               A.II.2.b.2) F.do Amm.to Fabbricati strumentali (indisponibili)</t>
  </si>
  <si>
    <t>AAA380</t>
  </si>
  <si>
    <t xml:space="preserve">            A.II.3) Impianti e macchinari</t>
  </si>
  <si>
    <t>AAA390</t>
  </si>
  <si>
    <t xml:space="preserve">                       A.II.3.a) Impianti e macchinari</t>
  </si>
  <si>
    <t>AAA400</t>
  </si>
  <si>
    <t xml:space="preserve">                       A.II.3.b) F.do Amm.to Impianti e macchinari</t>
  </si>
  <si>
    <t>AAA410</t>
  </si>
  <si>
    <t xml:space="preserve">            A.II.4) Attrezzature sanitarie e scientifiche</t>
  </si>
  <si>
    <t>AAA420</t>
  </si>
  <si>
    <t xml:space="preserve">                       A.II.4.a) Attrezzature sanitarie e scientifiche</t>
  </si>
  <si>
    <t>AAA430</t>
  </si>
  <si>
    <t xml:space="preserve">                       A.II.4.b) F.do Amm.to Attrezzature sanitarie e scientifiche</t>
  </si>
  <si>
    <t>AAA440</t>
  </si>
  <si>
    <t xml:space="preserve">            A.II.5) Mobili e arredi</t>
  </si>
  <si>
    <t>AAA450</t>
  </si>
  <si>
    <t xml:space="preserve">                       A.II.5.a) Mobili e arredi</t>
  </si>
  <si>
    <t>AAA460</t>
  </si>
  <si>
    <t xml:space="preserve">                       A.II.5.b) F.do Amm.to Mobili e arredi</t>
  </si>
  <si>
    <t>AAA470</t>
  </si>
  <si>
    <t xml:space="preserve">            A.II.6) Automezzi</t>
  </si>
  <si>
    <t>AAA480</t>
  </si>
  <si>
    <t xml:space="preserve">                       A.II.6.a) Automezzi</t>
  </si>
  <si>
    <t>AAA490</t>
  </si>
  <si>
    <t xml:space="preserve">                       A.II.6.b) F.do Amm.to Automezzi</t>
  </si>
  <si>
    <t>AAA500</t>
  </si>
  <si>
    <t xml:space="preserve">            A.II.7) Oggetti d'arte</t>
  </si>
  <si>
    <t>AAA510</t>
  </si>
  <si>
    <t xml:space="preserve">            A.II.8) Altre immobilizzazioni materiali</t>
  </si>
  <si>
    <t>AAA520</t>
  </si>
  <si>
    <t xml:space="preserve">                       A.II.8.a) Altre immobilizzazioni materiali</t>
  </si>
  <si>
    <t>AAA530</t>
  </si>
  <si>
    <t xml:space="preserve">                       A.II.8.b) F.do Amm.to Altre immobilizzazioni materiali</t>
  </si>
  <si>
    <t>AAA540</t>
  </si>
  <si>
    <t xml:space="preserve">            A.II.9) Immobilizzazioni materiali in corso e acconti</t>
  </si>
  <si>
    <t>AAA550</t>
  </si>
  <si>
    <t xml:space="preserve">            A.II.10) Fondo Svalutazione immobilizzazioni materiali</t>
  </si>
  <si>
    <t>AAA560</t>
  </si>
  <si>
    <t xml:space="preserve">                       A.II.10.a) F.do Svalut. Terreni</t>
  </si>
  <si>
    <t>AAA570</t>
  </si>
  <si>
    <t xml:space="preserve">                       A.II.10.b) F.do Svalut. Fabbricati</t>
  </si>
  <si>
    <t>AAA580</t>
  </si>
  <si>
    <t xml:space="preserve">                       A.II.10.c) F.do Svalut. Impianti e macchinari</t>
  </si>
  <si>
    <t>AAA590</t>
  </si>
  <si>
    <t xml:space="preserve">                       A.II.10.d) F.do Svalut. Attrezzature sanitarie e scientifiche</t>
  </si>
  <si>
    <t>AAA600</t>
  </si>
  <si>
    <t xml:space="preserve">                       A.II.10.e) F.do Svalut. Mobili e arredi</t>
  </si>
  <si>
    <t>AAA610</t>
  </si>
  <si>
    <t xml:space="preserve">                       A.II.10.f) F.do Svalut. Automezzi</t>
  </si>
  <si>
    <t>AAA620</t>
  </si>
  <si>
    <t xml:space="preserve">                       A.II.10.g) F.do Svalut. Oggetti d'arte</t>
  </si>
  <si>
    <t>AAA630</t>
  </si>
  <si>
    <t xml:space="preserve">                       A.II.10.h) F.do Svalut. Altre immobilizzazioni materiali</t>
  </si>
  <si>
    <t>AAA640</t>
  </si>
  <si>
    <t xml:space="preserve">     A.III)  IMMOBILIZZAZIONI FINANZIARIE</t>
  </si>
  <si>
    <t>AAA650</t>
  </si>
  <si>
    <t xml:space="preserve">            A.III.1) Crediti finanziari</t>
  </si>
  <si>
    <t>AAA660</t>
  </si>
  <si>
    <t xml:space="preserve">                       A.III.1.a) Crediti finanziari v/Stato</t>
  </si>
  <si>
    <t>AAA670</t>
  </si>
  <si>
    <t xml:space="preserve">                       A.III.1.b) Crediti finanziari v/Regione</t>
  </si>
  <si>
    <t>AAA680</t>
  </si>
  <si>
    <t xml:space="preserve">                       A.III.1.c) Crediti finanziari v/partecipate</t>
  </si>
  <si>
    <t>AAA690</t>
  </si>
  <si>
    <t xml:space="preserve">                       A.III.1.d) Crediti finanziari v/altri</t>
  </si>
  <si>
    <t>AAA700</t>
  </si>
  <si>
    <t xml:space="preserve">            A.III.2) Titoli</t>
  </si>
  <si>
    <t>AAA710</t>
  </si>
  <si>
    <t xml:space="preserve">                       A.III.2.a) Partecipazioni</t>
  </si>
  <si>
    <t>AAA720</t>
  </si>
  <si>
    <t xml:space="preserve">                       A.III.2.b) Altri titoli</t>
  </si>
  <si>
    <t>AAA730</t>
  </si>
  <si>
    <t xml:space="preserve">                            A.III.2.b.1) Titoli di Stato</t>
  </si>
  <si>
    <t>AAA740</t>
  </si>
  <si>
    <t xml:space="preserve">                            A.III.2.b.2) Altre Obbligazioni</t>
  </si>
  <si>
    <t>AAA750</t>
  </si>
  <si>
    <t xml:space="preserve">                            A.III.2.b.3) Titoli azionari quotati in Borsa</t>
  </si>
  <si>
    <t>AAA760</t>
  </si>
  <si>
    <t xml:space="preserve">                            A.III.2.b.4) Titoli diversi</t>
  </si>
  <si>
    <t>ABZ999</t>
  </si>
  <si>
    <t>B)  ATTIVO CIRCOLANTE</t>
  </si>
  <si>
    <t>ABA000</t>
  </si>
  <si>
    <t xml:space="preserve">     B.I)  RIMANENZE</t>
  </si>
  <si>
    <t>ABA010</t>
  </si>
  <si>
    <t xml:space="preserve">            B.I.1) Rimanenze beni sanitari</t>
  </si>
  <si>
    <t>ABA020</t>
  </si>
  <si>
    <t xml:space="preserve">                       B.I.1.a)  Prodotti farmaceutici ed emoderivati</t>
  </si>
  <si>
    <t>ABA030</t>
  </si>
  <si>
    <t xml:space="preserve">                       B.I.1.b)  Sangue ed emocomponenti</t>
  </si>
  <si>
    <t>ABA040</t>
  </si>
  <si>
    <t xml:space="preserve">                       B.I.1.c)  Dispositivi medici</t>
  </si>
  <si>
    <t>ABA050</t>
  </si>
  <si>
    <t xml:space="preserve">                       B.I.1.d)  Prodotti dietetici</t>
  </si>
  <si>
    <t>ABA060</t>
  </si>
  <si>
    <t xml:space="preserve">                       B.I.1.e)  Materiali per la profilassi (vaccini)</t>
  </si>
  <si>
    <t>ABA070</t>
  </si>
  <si>
    <t xml:space="preserve">                       B.I.1.f)  Prodotti chimici</t>
  </si>
  <si>
    <t>ABA080</t>
  </si>
  <si>
    <t xml:space="preserve">                       B.I.1.g)  Materiali e prodotti per uso veterinario</t>
  </si>
  <si>
    <t>ABA090</t>
  </si>
  <si>
    <t xml:space="preserve">                       B.I.1.h)  Altri beni e prodotti sanitari</t>
  </si>
  <si>
    <t>ABA100</t>
  </si>
  <si>
    <t xml:space="preserve">                       B.I.1.i)  Acconti per acquisto di beni e prodotti sanitari</t>
  </si>
  <si>
    <t>ABA110</t>
  </si>
  <si>
    <t xml:space="preserve">            B.I.2) Rimanenze beni non sanitari</t>
  </si>
  <si>
    <t>ABA120</t>
  </si>
  <si>
    <t xml:space="preserve">                       B.I.2.a)  Prodotti alimentari</t>
  </si>
  <si>
    <t>ABA130</t>
  </si>
  <si>
    <t xml:space="preserve">                       B.I.2.b)  Materiali di guardaroba, di pulizia, e di convivenza in genere</t>
  </si>
  <si>
    <t>ABA140</t>
  </si>
  <si>
    <t xml:space="preserve">                       B.I.2.c)  Combustibili, carburanti e lubrificanti</t>
  </si>
  <si>
    <t>ABA150</t>
  </si>
  <si>
    <t xml:space="preserve">                       B.I.2.d)  Supporti informatici e cancelleria</t>
  </si>
  <si>
    <t>ABA160</t>
  </si>
  <si>
    <t xml:space="preserve">                       B.I.2.e)  Materiale per la manutenzione</t>
  </si>
  <si>
    <t>ABA170</t>
  </si>
  <si>
    <t xml:space="preserve">                       B.I.2.f)  Altri beni e prodotti non sanitari</t>
  </si>
  <si>
    <t>ABA180</t>
  </si>
  <si>
    <t xml:space="preserve">                       B.I.2.g)  Acconti per acquisto di beni e prodotti non sanitari</t>
  </si>
  <si>
    <t>ABA190</t>
  </si>
  <si>
    <t xml:space="preserve">     B.II)  CREDITI </t>
  </si>
  <si>
    <t>ABA200</t>
  </si>
  <si>
    <t xml:space="preserve">            B.II.1)  Crediti v/Stato</t>
  </si>
  <si>
    <t>ABA210</t>
  </si>
  <si>
    <t xml:space="preserve">                       B.II.1.a)  Crediti v/Stato per spesa corrente - Integrazione a norma del D.L.vo 56/2000</t>
  </si>
  <si>
    <t>ABA220</t>
  </si>
  <si>
    <t xml:space="preserve">                       B.II.1.b)  Crediti v/Stato per spesa corrente - FSN</t>
  </si>
  <si>
    <t>ABA230</t>
  </si>
  <si>
    <t xml:space="preserve">                       B.II.1.c)  Crediti v/Stato per mobilità attiva extraregionale</t>
  </si>
  <si>
    <t>ABA240</t>
  </si>
  <si>
    <t xml:space="preserve">                       B.II.1.d)  Crediti v/Stato per mobilità attiva internazionale</t>
  </si>
  <si>
    <t>ABA250</t>
  </si>
  <si>
    <t xml:space="preserve">                       B.II.1.e)  Crediti v/Stato per acconto quota fabbisogno sanitario regionale standard</t>
  </si>
  <si>
    <t>ABA260</t>
  </si>
  <si>
    <t xml:space="preserve">                       B.II.1.f)  Crediti v/Stato per finanziamento sanitario aggiuntivo corrente</t>
  </si>
  <si>
    <t>ABA270</t>
  </si>
  <si>
    <t xml:space="preserve">                       B.II.1.g)   Crediti v/Stato per spesa corrente - altro</t>
  </si>
  <si>
    <t>ABA280</t>
  </si>
  <si>
    <t xml:space="preserve">                       B.II.1.h)  Crediti v/Stato per finanziamenti per investimenti</t>
  </si>
  <si>
    <t>ABA290</t>
  </si>
  <si>
    <t xml:space="preserve">                       B.II.1.i)  Crediti v/Stato per ricerca</t>
  </si>
  <si>
    <t>ABA300</t>
  </si>
  <si>
    <t xml:space="preserve">                            B.II.1.i.1)  Crediti v/Stato per ricerca corrente - Ministero della Salute</t>
  </si>
  <si>
    <t>ABA310</t>
  </si>
  <si>
    <t xml:space="preserve">                            B.II.1.i.2)  Crediti v/Stato per ricerca finalizzata - Ministero della Salute</t>
  </si>
  <si>
    <t>ABA320</t>
  </si>
  <si>
    <t xml:space="preserve">                            B.II.1.i.3)  Crediti v/Stato per ricerca - altre Amministrazioni centrali </t>
  </si>
  <si>
    <t>ABA330</t>
  </si>
  <si>
    <t xml:space="preserve">                            B.II.1.i.4)  Crediti v/Stato per ricerca - finanziamenti per investimenti</t>
  </si>
  <si>
    <t>ABA340</t>
  </si>
  <si>
    <t xml:space="preserve">                       B.II.1.l)  Crediti v/prefetture</t>
  </si>
  <si>
    <t>ABA350</t>
  </si>
  <si>
    <t xml:space="preserve">            B.II.2)  Crediti v/Regione o Provincia Autonoma</t>
  </si>
  <si>
    <t>ABA360</t>
  </si>
  <si>
    <t xml:space="preserve">                       B.II.2.a)  Crediti v/Regione o Provincia Autonoma per spesa corrente</t>
  </si>
  <si>
    <t>ABA370</t>
  </si>
  <si>
    <t xml:space="preserve">                            B.II.2.a.1)  Crediti v/Regione o Provincia Autonoma per spesa corrente - IRAP</t>
  </si>
  <si>
    <t>ABA380</t>
  </si>
  <si>
    <t xml:space="preserve">                            B.II.2.a.2)  Crediti v/Regione o Provincia Autonoma per spesa corrente - Addizionale IRPEF</t>
  </si>
  <si>
    <t>ABA390</t>
  </si>
  <si>
    <t xml:space="preserve">                            B.II.2.a.3)  Crediti v/Regione o Provincia Autonoma per quota FSR</t>
  </si>
  <si>
    <t>ABA400</t>
  </si>
  <si>
    <t xml:space="preserve">                            B.II.2.a.4)  Crediti v/Regione o Provincia Autonoma per mobilità attiva intraregionale</t>
  </si>
  <si>
    <t>ABA410</t>
  </si>
  <si>
    <t xml:space="preserve">                            B.II.2.a.5)  Crediti v/Regione o Provincia Autonoma per mobilità attiva extraregionale</t>
  </si>
  <si>
    <t>ABA420</t>
  </si>
  <si>
    <t xml:space="preserve">                            B.II.2.a.6)  Crediti v/Regione o Provincia Autonoma per acconto quota FSR</t>
  </si>
  <si>
    <t>ABA430</t>
  </si>
  <si>
    <t xml:space="preserve">                            B.II.2.a.7)  Crediti v/Regione o Provincia Autonoma per finanziamento sanitario aggiuntivo
                            corrente LEA</t>
  </si>
  <si>
    <t>ABA440</t>
  </si>
  <si>
    <t xml:space="preserve">                            B.II.2.a.8)  Crediti v/Regione o Provincia Autonoma per finanziamento sanitario aggiuntivo
                            corrente extra LEA</t>
  </si>
  <si>
    <t>ABA450</t>
  </si>
  <si>
    <t xml:space="preserve">                            B.II.2.a.9)  Crediti v/Regione o Provincia Autonoma per spesa corrente - altro</t>
  </si>
  <si>
    <t>ABA460</t>
  </si>
  <si>
    <t xml:space="preserve">                            B.II.2.a.10)  Crediti v/Regione o Provincia Autonoma per ricerca</t>
  </si>
  <si>
    <t>ABA470</t>
  </si>
  <si>
    <t xml:space="preserve">                       B.II.2.b) Crediti v/Regione o Provincia Autonoma per versamenti a patrimonio netto</t>
  </si>
  <si>
    <t>ABA480</t>
  </si>
  <si>
    <t xml:space="preserve">                            B.II.2.b.1) Crediti v/Regione o Provincia Autonoma per finanziamenti per investimenti</t>
  </si>
  <si>
    <t>ABA490</t>
  </si>
  <si>
    <t xml:space="preserve">                            B.II.2.b.2) Crediti v/Regione o Provincia Autonoma per incremento fondo dotazione</t>
  </si>
  <si>
    <t>ABA500</t>
  </si>
  <si>
    <t xml:space="preserve">                            B.II.2.b.3) Crediti v/Regione o Provincia Autonoma per ripiano perdite</t>
  </si>
  <si>
    <t>ABA510</t>
  </si>
  <si>
    <t xml:space="preserve">                            B.II.2.b.4) Crediti v/Regione per copertura debiti al 31/12/2005</t>
  </si>
  <si>
    <t>ABA520</t>
  </si>
  <si>
    <t xml:space="preserve">                            B.II.2.b.5) Crediti v/Regione o Provincia Autonoma per ricostituzione risorse da investimenti
                                           esercizi precedenti</t>
  </si>
  <si>
    <t>ABA530</t>
  </si>
  <si>
    <t xml:space="preserve">            B.II.3)  Crediti v/Comuni</t>
  </si>
  <si>
    <t>ABA540</t>
  </si>
  <si>
    <t xml:space="preserve">            B.II.4) Crediti v/Aziende sanitarie pubbliche</t>
  </si>
  <si>
    <t>ABA550</t>
  </si>
  <si>
    <t xml:space="preserve">                       B.II.4.a) Crediti v/Aziende sanitarie pubbliche della Regione</t>
  </si>
  <si>
    <t>ABA560</t>
  </si>
  <si>
    <t xml:space="preserve">                            B.II.4.a.1) Crediti v/Aziende sanitarie pubbliche della Regione - per mobilità in compensazione</t>
  </si>
  <si>
    <t>ABA570</t>
  </si>
  <si>
    <t xml:space="preserve">                            B.II.4.a.2) Crediti v/Aziende sanitarie pubbliche della Regione - per mobilità non in
                            compensazione</t>
  </si>
  <si>
    <t>ABA580</t>
  </si>
  <si>
    <t xml:space="preserve">                            B.II.4.a.3) Crediti v/Aziende sanitarie pubbliche della Regione - per altre prestazioni</t>
  </si>
  <si>
    <t>ABA590</t>
  </si>
  <si>
    <t xml:space="preserve">                       B.II.4.b) Acconto quota FSR da distribuire</t>
  </si>
  <si>
    <t>ABA600</t>
  </si>
  <si>
    <t xml:space="preserve">                       B.II.4.c) Crediti v/Aziende sanitarie pubbliche Extraregione</t>
  </si>
  <si>
    <t>ABA610</t>
  </si>
  <si>
    <t xml:space="preserve">            B.II.5) Crediti v/società partecipate e/o enti dipendenti della Regione</t>
  </si>
  <si>
    <t>ABA620</t>
  </si>
  <si>
    <t xml:space="preserve">                       B.II.5.a) Crediti v/enti regionali</t>
  </si>
  <si>
    <t>ABA630</t>
  </si>
  <si>
    <t xml:space="preserve">                       B.II.5.b) Crediti v/sperimentazioni gestionali</t>
  </si>
  <si>
    <t>ABA640</t>
  </si>
  <si>
    <t xml:space="preserve">                       B.II.5.c) Crediti v/altre partecipate</t>
  </si>
  <si>
    <t>ABA650</t>
  </si>
  <si>
    <t xml:space="preserve">            B.II.6) Crediti v/Erario</t>
  </si>
  <si>
    <t>ABA660</t>
  </si>
  <si>
    <t xml:space="preserve">            B.II.7) Crediti v/altri</t>
  </si>
  <si>
    <t>ABA670</t>
  </si>
  <si>
    <t xml:space="preserve">                       B.II.7.a) Crediti v/clienti privati</t>
  </si>
  <si>
    <t>ABA680</t>
  </si>
  <si>
    <t xml:space="preserve">                       B.II.7.b) Crediti v/gestioni liquidatorie</t>
  </si>
  <si>
    <t>ABA690</t>
  </si>
  <si>
    <t xml:space="preserve">                       B.II.7.c) Crediti v/altri soggetti pubblici</t>
  </si>
  <si>
    <t>ABA700</t>
  </si>
  <si>
    <t xml:space="preserve">                       B.II.7.d) Crediti v/altri soggetti pubblici per ricerca</t>
  </si>
  <si>
    <t>ABA710</t>
  </si>
  <si>
    <t xml:space="preserve">                       B.II.7.e) Altri crediti diversi</t>
  </si>
  <si>
    <t>ABA720</t>
  </si>
  <si>
    <t xml:space="preserve">     B.III)  ATTIVITA' FINANZIARIE CHE NON COSTITUISCONO IMMOBILIZZAZIONI</t>
  </si>
  <si>
    <t>ABA730</t>
  </si>
  <si>
    <t xml:space="preserve">            B.III.1)  Partecipazioni che non costituiscono immobilizzazioni</t>
  </si>
  <si>
    <t>ABA740</t>
  </si>
  <si>
    <t xml:space="preserve">            B.III.2)  Altri titoli che non costituiscono immobilizzazioni</t>
  </si>
  <si>
    <t>ABA750</t>
  </si>
  <si>
    <t xml:space="preserve">     B.IV)  DISPONIBILITA' LIQUIDE</t>
  </si>
  <si>
    <t>ABA760</t>
  </si>
  <si>
    <t xml:space="preserve">            B.IV.1)  Cassa</t>
  </si>
  <si>
    <t>ABA770</t>
  </si>
  <si>
    <t xml:space="preserve">            B.IV.2)  Istituto Tesoriere</t>
  </si>
  <si>
    <t>ABA780</t>
  </si>
  <si>
    <t xml:space="preserve">            B.IV.3) Tesoreria Unica</t>
  </si>
  <si>
    <t>ABA790</t>
  </si>
  <si>
    <t xml:space="preserve">            B.IV.4) Conto corrente postale</t>
  </si>
  <si>
    <t>ACZ999</t>
  </si>
  <si>
    <t>C)  RATEI E RISCONTI ATTIVI</t>
  </si>
  <si>
    <t>ACA000</t>
  </si>
  <si>
    <t xml:space="preserve">     C.I) RATEI ATTIVI</t>
  </si>
  <si>
    <t>ACA010</t>
  </si>
  <si>
    <t xml:space="preserve">            C.I.1) Ratei attivi</t>
  </si>
  <si>
    <t>ACA020</t>
  </si>
  <si>
    <t xml:space="preserve">            C.I.2) Ratei attivi v/Aziende sanitarie pubbliche della Regione</t>
  </si>
  <si>
    <t>ACA030</t>
  </si>
  <si>
    <t xml:space="preserve">     C.II) RISCONTI ATTIVI</t>
  </si>
  <si>
    <t>ACA040</t>
  </si>
  <si>
    <t xml:space="preserve">            C.II.1) Risconti attivi</t>
  </si>
  <si>
    <t>ACA050</t>
  </si>
  <si>
    <t xml:space="preserve">            C.II.2) Risconti attivi v/Aziende sanitarie pubbliche della Regione</t>
  </si>
  <si>
    <t>ADZ999</t>
  </si>
  <si>
    <t>D)  CONTI D'ORDINE</t>
  </si>
  <si>
    <t>ADA000</t>
  </si>
  <si>
    <t xml:space="preserve">     D.I) CANONI DI LEASING ANCORA DA PAGARE</t>
  </si>
  <si>
    <t>ADA010</t>
  </si>
  <si>
    <t xml:space="preserve">     D.II) DEPOSITI CAUZIONALI</t>
  </si>
  <si>
    <t>ADA020</t>
  </si>
  <si>
    <t xml:space="preserve">     D.III) BENI IN COMODATO</t>
  </si>
  <si>
    <t>ADA030</t>
  </si>
  <si>
    <t xml:space="preserve">     D.IV) ALTRI CONTI D'ORDINE</t>
  </si>
  <si>
    <t>P A S S I V I T A'</t>
  </si>
  <si>
    <t>PAZ999</t>
  </si>
  <si>
    <t>A)  PATRIMONIO NETTO</t>
  </si>
  <si>
    <t>PAA000</t>
  </si>
  <si>
    <t xml:space="preserve">     A.I) FONDO DI DOTAZIONE</t>
  </si>
  <si>
    <t>PAA010</t>
  </si>
  <si>
    <t xml:space="preserve">     A.II) FINANZIAMENTI PER INVESTIMENTI</t>
  </si>
  <si>
    <t>PAA020</t>
  </si>
  <si>
    <t xml:space="preserve">            A.II.1) Finanziamenti per beni di prima dotazione</t>
  </si>
  <si>
    <t>PAA030</t>
  </si>
  <si>
    <t xml:space="preserve">            A.II.2) Finanziamenti da Stato per investimenti</t>
  </si>
  <si>
    <t>PAA040</t>
  </si>
  <si>
    <t xml:space="preserve">                       A.II.2.a) Finanziamenti da Stato per investimenti - ex art. 20 legge 67/88</t>
  </si>
  <si>
    <t>PAA050</t>
  </si>
  <si>
    <t xml:space="preserve">                       A.II.2.b) Finanziamenti da Stato per investimenti - ricerca</t>
  </si>
  <si>
    <t>PAA060</t>
  </si>
  <si>
    <t xml:space="preserve">                       A.II.2.c) Finanziamenti da Stato per investimenti - altro</t>
  </si>
  <si>
    <t>PAA070</t>
  </si>
  <si>
    <t xml:space="preserve">            A.II.3) Finanziamenti da Regione per investimenti</t>
  </si>
  <si>
    <t>PAA080</t>
  </si>
  <si>
    <t xml:space="preserve">            A.II.4) Finanziamenti da altri soggetti pubblici per investimenti</t>
  </si>
  <si>
    <t>PAA090</t>
  </si>
  <si>
    <t xml:space="preserve">            A.II.5) Finanziamenti per investimenti da rettifica contributi in conto esercizio</t>
  </si>
  <si>
    <t>PAA100</t>
  </si>
  <si>
    <t xml:space="preserve">     A.III) RISERVE DA DONAZIONI E LASCITI VINCOLATI AD INVESTIMENTI</t>
  </si>
  <si>
    <t>PAA110</t>
  </si>
  <si>
    <t xml:space="preserve">     A.IV) ALTRE RISERVE</t>
  </si>
  <si>
    <t>PAA120</t>
  </si>
  <si>
    <t xml:space="preserve">            A.IV.1) Riserve da rivalutazioni</t>
  </si>
  <si>
    <t>PAA130</t>
  </si>
  <si>
    <t xml:space="preserve">            A.IV.2) Riserve da plusvalenze da reinvestire</t>
  </si>
  <si>
    <t>PAA140</t>
  </si>
  <si>
    <t xml:space="preserve">            A.IV.3) Contributi da reinvestire</t>
  </si>
  <si>
    <t>PAA150</t>
  </si>
  <si>
    <t xml:space="preserve">            A.IV.4) Riserve da utili di esercizio destinati ad investimenti</t>
  </si>
  <si>
    <t>PAA160</t>
  </si>
  <si>
    <t xml:space="preserve">            A.IV.5) Riserve diverse</t>
  </si>
  <si>
    <t>PAA170</t>
  </si>
  <si>
    <t xml:space="preserve">     A.V) CONTRIBUTI PER RIPIANO PERDITE</t>
  </si>
  <si>
    <t>PAA180</t>
  </si>
  <si>
    <t xml:space="preserve">            A.V.1) Contributi per copertura debiti al 31/12/2005</t>
  </si>
  <si>
    <t>PAA190</t>
  </si>
  <si>
    <t xml:space="preserve">            A.V.2) Contributi per ricostituzione risorse da investimenti esercizi precedenti</t>
  </si>
  <si>
    <t>PAA200</t>
  </si>
  <si>
    <t xml:space="preserve">            A.V.3) Altro</t>
  </si>
  <si>
    <t>PAA210</t>
  </si>
  <si>
    <t xml:space="preserve">     A.VI) UTILI (PERDITE) PORTATI A NUOVO</t>
  </si>
  <si>
    <t>PAA220</t>
  </si>
  <si>
    <t xml:space="preserve">     A.VII) UTILE (PERDITA) D'ESERCIZIO</t>
  </si>
  <si>
    <t>PBZ999</t>
  </si>
  <si>
    <t>B)  FONDI PER RISCHI E ONERI</t>
  </si>
  <si>
    <t>PBA000</t>
  </si>
  <si>
    <t xml:space="preserve">     B.I)  FONDI PER IMPOSTE, ANCHE DIFFERITE</t>
  </si>
  <si>
    <t>PBA010</t>
  </si>
  <si>
    <t xml:space="preserve">     B.II)  FONDI PER RISCHI</t>
  </si>
  <si>
    <t>PBA020</t>
  </si>
  <si>
    <t xml:space="preserve">           B.II.1) Fondo rischi per cause civili ed oneri processuali</t>
  </si>
  <si>
    <t>PBA030</t>
  </si>
  <si>
    <t xml:space="preserve">           B.II.2) Fondo rischi per contenzioso personale dipendente</t>
  </si>
  <si>
    <t>PBA040</t>
  </si>
  <si>
    <t xml:space="preserve">           B.II.3) Fondo rischi connessi all'acquisto di prestazioni sanitarie da privato</t>
  </si>
  <si>
    <t>PBA050</t>
  </si>
  <si>
    <t xml:space="preserve">           B.II.4) Fondo rischi per copertura diretta dei rischi (autoassicurazione)</t>
  </si>
  <si>
    <t>PBA060</t>
  </si>
  <si>
    <t xml:space="preserve">           B.II.5) Altri fondi rischi</t>
  </si>
  <si>
    <t>PBA070</t>
  </si>
  <si>
    <t xml:space="preserve">     B.III) FONDI DA DISTRIBUIRE</t>
  </si>
  <si>
    <t>PBA080</t>
  </si>
  <si>
    <t xml:space="preserve">           B.III.1) FSR indistinto da distribuire</t>
  </si>
  <si>
    <t>PBA090</t>
  </si>
  <si>
    <t xml:space="preserve">           B.III.2) FSR vincolato da distribuire</t>
  </si>
  <si>
    <t>PBA100</t>
  </si>
  <si>
    <t xml:space="preserve">           B.III.3) Fondo per ripiano disavanzi pregressi</t>
  </si>
  <si>
    <t>PBA110</t>
  </si>
  <si>
    <t xml:space="preserve">           B.III.4) Fondo finanziamento sanitario aggiuntivo corrente LEA</t>
  </si>
  <si>
    <t>PBA120</t>
  </si>
  <si>
    <t xml:space="preserve">           B.III.5) Fondo finanziamento sanitario aggiuntivo corrente extra LEA</t>
  </si>
  <si>
    <t>PBA130</t>
  </si>
  <si>
    <t xml:space="preserve">           B.III.6) Fondo finanziamento per ricerca</t>
  </si>
  <si>
    <t>PBA140</t>
  </si>
  <si>
    <t xml:space="preserve">           B.III.7) Fondo finanziamento per investimenti</t>
  </si>
  <si>
    <t>PBA150</t>
  </si>
  <si>
    <t xml:space="preserve">     B.IV) QUOTE INUTILIZZATE CONTRIBUTI</t>
  </si>
  <si>
    <t>PBA160</t>
  </si>
  <si>
    <t xml:space="preserve">           B.IV.1) Quote inutilizzate contributi da Regione o Prov. Aut. per quota F.S. vincolato</t>
  </si>
  <si>
    <t>PBA170</t>
  </si>
  <si>
    <t xml:space="preserve">           B.IV.2) Quote inutilizzate contributi vincolati da soggetti pubblici (extra fondo)</t>
  </si>
  <si>
    <t>PBA180</t>
  </si>
  <si>
    <t xml:space="preserve">           B.IV.3) Quote inutilizzate contributi per ricerca</t>
  </si>
  <si>
    <t>PBA190</t>
  </si>
  <si>
    <t xml:space="preserve">           B.IV.4) Quote inutilizzate contributi vincolati da privati</t>
  </si>
  <si>
    <t>PBA200</t>
  </si>
  <si>
    <t xml:space="preserve">     B.V)  ALTRI FONDI PER ONERI E SPESE</t>
  </si>
  <si>
    <t>PBA210</t>
  </si>
  <si>
    <t xml:space="preserve">           B.V.1) Fondi integrativi pensione</t>
  </si>
  <si>
    <t>PBA220</t>
  </si>
  <si>
    <t xml:space="preserve">           B.V.2) Fondi rinnovi contrattuali</t>
  </si>
  <si>
    <t>PBA230</t>
  </si>
  <si>
    <t xml:space="preserve">                       B.V.2.a) Fondo rinnovi contrattuali personale dipendente </t>
  </si>
  <si>
    <t>PBA240</t>
  </si>
  <si>
    <t xml:space="preserve">                       B.V.2.b) Fondo rinnovi convenzioni MMG/PLS/MCA</t>
  </si>
  <si>
    <t>PBA250</t>
  </si>
  <si>
    <t xml:space="preserve">                       B.V.2.c) Fondo rinnovi convenzioni medici Sumai</t>
  </si>
  <si>
    <t>PBA260</t>
  </si>
  <si>
    <t xml:space="preserve">           B.V.3) Altri fondi per oneri e spese</t>
  </si>
  <si>
    <t>PCZ999</t>
  </si>
  <si>
    <t>C)  TRATTAMENTO FINE RAPPORTO</t>
  </si>
  <si>
    <t>PCA000</t>
  </si>
  <si>
    <t xml:space="preserve">     C.I)  FONDO PER PREMI OPEROSITA' MEDICI SUMAI</t>
  </si>
  <si>
    <t>PCA010</t>
  </si>
  <si>
    <t xml:space="preserve">     C.II)  FONDO PER TRATTAMENTO DI FINE RAPPORTO DIPENDENTI</t>
  </si>
  <si>
    <t>PDZ999</t>
  </si>
  <si>
    <t>D)  DEBITI</t>
  </si>
  <si>
    <t>PDA000</t>
  </si>
  <si>
    <t xml:space="preserve">     D.I) DEBITI PER MUTUI PASSIVI</t>
  </si>
  <si>
    <t>PDA010</t>
  </si>
  <si>
    <t xml:space="preserve">     D.II) DEBITI V/STATO</t>
  </si>
  <si>
    <t>PDA020</t>
  </si>
  <si>
    <t xml:space="preserve">           D.II.1) Debiti v/Stato per mobilità passiva extraregionale</t>
  </si>
  <si>
    <t>PDA030</t>
  </si>
  <si>
    <t xml:space="preserve">           D.II.2) Debiti v/Stato per mobilità passiva internazionale</t>
  </si>
  <si>
    <t>PDA040</t>
  </si>
  <si>
    <t xml:space="preserve">           D.II.3) Acconto quota FSR v/Stato</t>
  </si>
  <si>
    <t>PDA050</t>
  </si>
  <si>
    <t xml:space="preserve">           D.II.4) Debiti v/Stato per restituzione finanziamenti - per ricerca</t>
  </si>
  <si>
    <t>PDA060</t>
  </si>
  <si>
    <t xml:space="preserve">           D.II.5) Altri debiti v/Stato</t>
  </si>
  <si>
    <t>PDA070</t>
  </si>
  <si>
    <t xml:space="preserve">     D.III) DEBITI V/REGIONE O PROVINCIA AUTONOMA</t>
  </si>
  <si>
    <t>PDA080</t>
  </si>
  <si>
    <t xml:space="preserve">           D.III.1) Debiti v/Regione o Provincia Autonoma per finanziamenti</t>
  </si>
  <si>
    <t>PDA090</t>
  </si>
  <si>
    <t xml:space="preserve">           D.III.2) Debiti v/Regione o Provincia Autonoma per mobilità passiva intraregionale</t>
  </si>
  <si>
    <t>PDA100</t>
  </si>
  <si>
    <t xml:space="preserve">           D.III.3) Debiti v/Regione o Provincia Autonoma per mobilità passiva extraregionale</t>
  </si>
  <si>
    <t>PDA110</t>
  </si>
  <si>
    <t xml:space="preserve">           D.III.4) Acconto quota FSR da Regione o Provincia Autonoma</t>
  </si>
  <si>
    <t>PDA120</t>
  </si>
  <si>
    <t xml:space="preserve">           D.III.5) Altri debiti v/Regione o Provincia Autonoma</t>
  </si>
  <si>
    <t>PDA130</t>
  </si>
  <si>
    <t xml:space="preserve">     D.IV) DEBITI V/COMUNI</t>
  </si>
  <si>
    <t>PDA140</t>
  </si>
  <si>
    <t xml:space="preserve">     D.V) DEBITI V/AZIENDE SANITARIE PUBBLICHE</t>
  </si>
  <si>
    <t>PDA150</t>
  </si>
  <si>
    <t xml:space="preserve">           D.V.1) Debiti v/Aziende sanitarie pubbliche della Regione</t>
  </si>
  <si>
    <t>PDA160</t>
  </si>
  <si>
    <t xml:space="preserve">                       D.V.1.a) Debiti v/Aziende sanitarie pubbliche della Regione - per quota FSR</t>
  </si>
  <si>
    <t>PDA170</t>
  </si>
  <si>
    <t xml:space="preserve">                       D.V.1.b) Debiti v/Aziende sanitarie pubbliche della Regione - per finanziamento sanitario
                       aggiuntivo corrente LEA</t>
  </si>
  <si>
    <t>PDA180</t>
  </si>
  <si>
    <t xml:space="preserve">                       D.V.1.c) Debiti v/Aziende sanitarie pubbliche della Regione - per finanziamento sanitario
                       aggiuntivo corrente extra LEA</t>
  </si>
  <si>
    <t>PDA190</t>
  </si>
  <si>
    <t xml:space="preserve">                       D.V.1.d) Debiti v/Aziende sanitarie pubbliche della Regione - per mobilità in compensazione</t>
  </si>
  <si>
    <t>PDA200</t>
  </si>
  <si>
    <t xml:space="preserve">                       D.V.1.e) Debiti v/Aziende sanitarie pubbliche della Regione - per mobilità non in compensazione</t>
  </si>
  <si>
    <t>PDA210</t>
  </si>
  <si>
    <t xml:space="preserve">                       D.V.1.f) Debiti v/Aziende sanitarie pubbliche della Regione - per altre prestazioni</t>
  </si>
  <si>
    <t>PDA220</t>
  </si>
  <si>
    <t xml:space="preserve">           D.V.2) Debiti v/Aziende sanitarie pubbliche Extraregione </t>
  </si>
  <si>
    <t>PDA230</t>
  </si>
  <si>
    <t xml:space="preserve">           D.V.3) Debiti v/Aziende sanitarie pubbliche della Regione per versamenti c/patrimonio netto</t>
  </si>
  <si>
    <t>PDA240</t>
  </si>
  <si>
    <t xml:space="preserve">     D.VI) DEBITI V/ SOCIETA' PARTECIPATE E/O ENTI DIPENDENTI DELLA REGIONE</t>
  </si>
  <si>
    <t>PDA250</t>
  </si>
  <si>
    <t xml:space="preserve">            D.VI.1) Debiti v/enti regionali</t>
  </si>
  <si>
    <t>PDA260</t>
  </si>
  <si>
    <t xml:space="preserve">            D.VI.2) Debiti v/sperimentazioni gestionali</t>
  </si>
  <si>
    <t>PDA270</t>
  </si>
  <si>
    <t xml:space="preserve">            D.VI.3) Debiti v/altre partecipate</t>
  </si>
  <si>
    <t>PDA280</t>
  </si>
  <si>
    <t xml:space="preserve">     D.VII) DEBITI V/FORNITORI</t>
  </si>
  <si>
    <t>PDA290</t>
  </si>
  <si>
    <t xml:space="preserve">            D.VII.1) Debiti verso erogatori (privati accreditati e convenzionati) di prestazioni sanitarie </t>
  </si>
  <si>
    <t>PDA300</t>
  </si>
  <si>
    <t xml:space="preserve">            D.VII.2) Debiti verso altri fornitori</t>
  </si>
  <si>
    <t>PDA310</t>
  </si>
  <si>
    <t xml:space="preserve">     D.VIII) DEBITI V/ISTITUTO TESORIERE</t>
  </si>
  <si>
    <t>PDA320</t>
  </si>
  <si>
    <t xml:space="preserve">     D.IX) DEBITI TRIBUTARI</t>
  </si>
  <si>
    <t>PDA330</t>
  </si>
  <si>
    <t xml:space="preserve">     D.X) DEBITI V/ISTITUTI PREVIDENZIALI, ASSISTENZIALI E SICUREZZA SOCIALE</t>
  </si>
  <si>
    <t>PDA340</t>
  </si>
  <si>
    <t xml:space="preserve">     D.XI)  DEBITI V/ALTRI</t>
  </si>
  <si>
    <t>PDA350</t>
  </si>
  <si>
    <t xml:space="preserve">           D.XI.1) Debiti v/altri finanziatori</t>
  </si>
  <si>
    <t>PDA360</t>
  </si>
  <si>
    <t xml:space="preserve">           D.XI.2) Debiti v/dipendenti</t>
  </si>
  <si>
    <t>PDA370</t>
  </si>
  <si>
    <t xml:space="preserve">           D.XI.3) Debiti v/gestioni liquidatorie</t>
  </si>
  <si>
    <t>PDA380</t>
  </si>
  <si>
    <t xml:space="preserve">           D.XI.4) Altri debiti diversi</t>
  </si>
  <si>
    <t>PEZ999</t>
  </si>
  <si>
    <t>E)  RATEI E RISCONTI PASSIVI</t>
  </si>
  <si>
    <t>PEA000</t>
  </si>
  <si>
    <t xml:space="preserve">     E.I) RATEI PASSIVI</t>
  </si>
  <si>
    <t>PEA010</t>
  </si>
  <si>
    <t xml:space="preserve">            E.I.1) Ratei passivi</t>
  </si>
  <si>
    <t>PEA020</t>
  </si>
  <si>
    <t xml:space="preserve">            E.I.2) Ratei passivi v/Aziende sanitarie pubbliche della Regione</t>
  </si>
  <si>
    <t>PEA030</t>
  </si>
  <si>
    <t xml:space="preserve">     E.II) RISCONTI PASSIVI</t>
  </si>
  <si>
    <t>PEA040</t>
  </si>
  <si>
    <t xml:space="preserve">           E.II.1) Risconti passivi</t>
  </si>
  <si>
    <t>PEA050</t>
  </si>
  <si>
    <t xml:space="preserve">           E.II.2) Risconti passivi v/Aziende sanitarie pubbliche della Regione</t>
  </si>
  <si>
    <t>PFZ999</t>
  </si>
  <si>
    <t>F)  CONTI D'ORDINE</t>
  </si>
  <si>
    <t>PFA000</t>
  </si>
  <si>
    <t xml:space="preserve">     F.I) CANONI DI LEASING ANCORA DA PAGARE</t>
  </si>
  <si>
    <t>PFA010</t>
  </si>
  <si>
    <t xml:space="preserve">     F.II) DEPOSITI CAUZIONALI</t>
  </si>
  <si>
    <t>PFA020</t>
  </si>
  <si>
    <t xml:space="preserve">     F.III) BENI IN COMODATO</t>
  </si>
  <si>
    <t>PFA030</t>
  </si>
  <si>
    <t xml:space="preserve">     F.IV) ALTRI CONTI D'ORDINE</t>
  </si>
  <si>
    <t>STATO PATRIMONIALE</t>
  </si>
  <si>
    <t>BILANCIO ESERCIZIO 2016</t>
  </si>
  <si>
    <t>718- ASST PAPA GIOVANNI XXIII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</si>
</sst>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-;\-* #,##0_-;_-* &quot;-&quot;_-;_-@_-"/>
    <numFmt numFmtId="43" formatCode="_-* #,##0.00_-;\-* #,##0.00_-;_-* &quot;-&quot;??_-;_-@_-"/>
    <numFmt numFmtId="164" formatCode="0.0"/>
    <numFmt numFmtId="165" formatCode="_ * #,##0_ ;_ * \-#,##0_ ;_ * &quot;-&quot;_ ;_ @_ "/>
    <numFmt numFmtId="166" formatCode="_ * #,##0.00_ ;_ * \-#,##0.00_ ;_ * &quot;-&quot;??_ ;_ @_ "/>
    <numFmt numFmtId="167" formatCode="_ * #,##0_ ;_ * \-#,##0_ ;_ * &quot;-&quot;??_ ;_ @_ "/>
    <numFmt numFmtId="168" formatCode="_-[$€]\ * #,##0.00_-;\-[$€]\ * #,##0.00_-;_-[$€]\ * &quot;-&quot;??_-;_-@_-"/>
    <numFmt numFmtId="169" formatCode="_-* #,##0_-;\-* #,##0_-;_-* \-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ahoma"/>
      <family val="2"/>
    </font>
    <font>
      <sz val="12"/>
      <name val="Tahoma"/>
      <family val="2"/>
    </font>
    <font>
      <sz val="12"/>
      <color indexed="9"/>
      <name val="Tahoma"/>
      <family val="2"/>
    </font>
    <font>
      <sz val="10"/>
      <name val="Tahoma"/>
      <family val="2"/>
    </font>
    <font>
      <sz val="10"/>
      <name val="Arial"/>
      <family val="2"/>
    </font>
    <font>
      <b/>
      <sz val="10"/>
      <name val="Tahoma"/>
      <family val="2"/>
    </font>
    <font>
      <b/>
      <sz val="11"/>
      <name val="Tahoma"/>
      <family val="2"/>
    </font>
    <font>
      <i/>
      <sz val="10"/>
      <name val="Tahoma"/>
      <family val="2"/>
    </font>
    <font>
      <b/>
      <i/>
      <sz val="10"/>
      <name val="Tahoma"/>
      <family val="2"/>
    </font>
    <font>
      <b/>
      <i/>
      <sz val="12"/>
      <name val="Tahoma"/>
      <family val="2"/>
    </font>
    <font>
      <sz val="11"/>
      <color indexed="8"/>
      <name val="Calibri"/>
      <family val="2"/>
    </font>
    <font>
      <u/>
      <sz val="10"/>
      <name val="Arial"/>
      <family val="2"/>
    </font>
    <font>
      <b/>
      <sz val="14"/>
      <color theme="1"/>
      <name val="Tahoma"/>
      <family val="2"/>
    </font>
    <font>
      <sz val="9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mediumGray">
        <fgColor indexed="9"/>
        <bgColor indexed="44"/>
      </patternFill>
    </fill>
    <fill>
      <patternFill patternType="mediumGray">
        <fgColor indexed="9"/>
        <bgColor indexed="9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18">
    <xf numFmtId="0" fontId="0" fillId="0" borderId="0"/>
    <xf numFmtId="0" fontId="2" fillId="0" borderId="0"/>
    <xf numFmtId="0" fontId="7" fillId="0" borderId="0"/>
    <xf numFmtId="165" fontId="2" fillId="0" borderId="0" applyFont="0" applyFill="0" applyBorder="0" applyAlignment="0" applyProtection="0"/>
    <xf numFmtId="0" fontId="7" fillId="0" borderId="0"/>
    <xf numFmtId="166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169" fontId="7" fillId="0" borderId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7" fillId="0" borderId="0"/>
    <xf numFmtId="0" fontId="7" fillId="0" borderId="0"/>
    <xf numFmtId="0" fontId="1" fillId="0" borderId="0"/>
    <xf numFmtId="0" fontId="13" fillId="0" borderId="0"/>
    <xf numFmtId="0" fontId="7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49" fontId="14" fillId="4" borderId="25">
      <alignment vertical="center"/>
    </xf>
    <xf numFmtId="49" fontId="7" fillId="5" borderId="25">
      <alignment vertical="center"/>
    </xf>
    <xf numFmtId="49" fontId="7" fillId="5" borderId="25">
      <alignment vertical="center"/>
    </xf>
  </cellStyleXfs>
  <cellXfs count="157">
    <xf numFmtId="0" fontId="0" fillId="0" borderId="0" xfId="0"/>
    <xf numFmtId="0" fontId="4" fillId="2" borderId="0" xfId="1" applyFont="1" applyFill="1" applyAlignment="1">
      <alignment vertical="center"/>
    </xf>
    <xf numFmtId="49" fontId="5" fillId="0" borderId="0" xfId="1" applyNumberFormat="1" applyFont="1" applyFill="1" applyAlignment="1">
      <alignment vertical="center"/>
    </xf>
    <xf numFmtId="0" fontId="6" fillId="2" borderId="0" xfId="1" applyFont="1" applyFill="1" applyAlignment="1">
      <alignment vertical="center"/>
    </xf>
    <xf numFmtId="0" fontId="6" fillId="2" borderId="0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4" fillId="2" borderId="0" xfId="1" applyFont="1" applyFill="1" applyBorder="1" applyAlignment="1">
      <alignment vertical="center"/>
    </xf>
    <xf numFmtId="0" fontId="6" fillId="2" borderId="0" xfId="1" applyFont="1" applyFill="1" applyBorder="1" applyAlignment="1">
      <alignment horizontal="left" vertical="center"/>
    </xf>
    <xf numFmtId="0" fontId="6" fillId="2" borderId="0" xfId="1" applyFont="1" applyFill="1" applyBorder="1" applyAlignment="1">
      <alignment vertical="center"/>
    </xf>
    <xf numFmtId="164" fontId="6" fillId="2" borderId="0" xfId="1" applyNumberFormat="1" applyFont="1" applyFill="1" applyBorder="1" applyAlignment="1">
      <alignment horizontal="center" vertical="center"/>
    </xf>
    <xf numFmtId="0" fontId="6" fillId="2" borderId="0" xfId="1" quotePrefix="1" applyFont="1" applyFill="1" applyBorder="1" applyAlignment="1">
      <alignment horizontal="center" vertical="center"/>
    </xf>
    <xf numFmtId="0" fontId="9" fillId="0" borderId="0" xfId="1" applyFont="1" applyFill="1" applyAlignment="1">
      <alignment vertical="center"/>
    </xf>
    <xf numFmtId="0" fontId="3" fillId="0" borderId="0" xfId="1" applyFont="1" applyFill="1" applyAlignment="1">
      <alignment vertical="center"/>
    </xf>
    <xf numFmtId="0" fontId="12" fillId="0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166" fontId="6" fillId="2" borderId="0" xfId="5" applyFont="1" applyFill="1" applyBorder="1" applyAlignment="1">
      <alignment vertical="center"/>
    </xf>
    <xf numFmtId="0" fontId="5" fillId="2" borderId="0" xfId="1" applyFont="1" applyFill="1" applyAlignment="1">
      <alignment vertical="center"/>
    </xf>
    <xf numFmtId="0" fontId="6" fillId="2" borderId="0" xfId="2" applyFont="1" applyFill="1" applyAlignment="1">
      <alignment horizontal="left" vertical="center"/>
    </xf>
    <xf numFmtId="0" fontId="6" fillId="2" borderId="0" xfId="2" applyFont="1" applyFill="1" applyBorder="1" applyAlignment="1">
      <alignment vertical="center"/>
    </xf>
    <xf numFmtId="167" fontId="6" fillId="2" borderId="0" xfId="2" applyNumberFormat="1" applyFont="1" applyFill="1" applyBorder="1" applyAlignment="1">
      <alignment vertical="center"/>
    </xf>
    <xf numFmtId="167" fontId="6" fillId="2" borderId="0" xfId="5" applyNumberFormat="1" applyFont="1" applyFill="1" applyBorder="1" applyAlignment="1">
      <alignment vertical="center"/>
    </xf>
    <xf numFmtId="0" fontId="4" fillId="2" borderId="0" xfId="1" applyFont="1" applyFill="1" applyAlignment="1">
      <alignment horizontal="left" vertical="center"/>
    </xf>
    <xf numFmtId="166" fontId="4" fillId="2" borderId="0" xfId="5" applyFont="1" applyFill="1" applyBorder="1" applyAlignment="1">
      <alignment vertical="center"/>
    </xf>
    <xf numFmtId="0" fontId="15" fillId="0" borderId="0" xfId="0" applyFont="1"/>
    <xf numFmtId="167" fontId="4" fillId="0" borderId="0" xfId="1" applyNumberFormat="1" applyFont="1" applyFill="1" applyAlignment="1">
      <alignment vertical="center"/>
    </xf>
    <xf numFmtId="167" fontId="9" fillId="0" borderId="0" xfId="1" applyNumberFormat="1" applyFont="1" applyFill="1" applyAlignment="1">
      <alignment vertical="center"/>
    </xf>
    <xf numFmtId="0" fontId="8" fillId="0" borderId="8" xfId="4" applyFont="1" applyFill="1" applyBorder="1" applyAlignment="1" applyProtection="1">
      <alignment horizontal="center" vertical="top" wrapText="1"/>
    </xf>
    <xf numFmtId="0" fontId="8" fillId="0" borderId="11" xfId="4" applyFont="1" applyFill="1" applyBorder="1" applyAlignment="1" applyProtection="1">
      <alignment horizontal="center" vertical="top" wrapText="1"/>
    </xf>
    <xf numFmtId="0" fontId="11" fillId="0" borderId="11" xfId="4" applyFont="1" applyFill="1" applyBorder="1" applyAlignment="1" applyProtection="1">
      <alignment horizontal="center" vertical="top" wrapText="1"/>
    </xf>
    <xf numFmtId="0" fontId="6" fillId="0" borderId="11" xfId="4" applyFont="1" applyFill="1" applyBorder="1" applyAlignment="1" applyProtection="1">
      <alignment horizontal="center" vertical="top" wrapText="1"/>
    </xf>
    <xf numFmtId="0" fontId="6" fillId="0" borderId="14" xfId="4" applyFont="1" applyFill="1" applyBorder="1" applyAlignment="1" applyProtection="1">
      <alignment horizontal="center" vertical="top" wrapText="1"/>
    </xf>
    <xf numFmtId="0" fontId="6" fillId="0" borderId="17" xfId="4" applyFont="1" applyFill="1" applyBorder="1" applyAlignment="1" applyProtection="1">
      <alignment horizontal="center" vertical="top" wrapText="1"/>
    </xf>
    <xf numFmtId="0" fontId="6" fillId="0" borderId="19" xfId="4" applyFont="1" applyFill="1" applyBorder="1" applyAlignment="1" applyProtection="1">
      <alignment horizontal="center" vertical="top" wrapText="1"/>
    </xf>
    <xf numFmtId="0" fontId="8" fillId="0" borderId="17" xfId="4" applyFont="1" applyFill="1" applyBorder="1" applyAlignment="1" applyProtection="1">
      <alignment horizontal="center" vertical="top" wrapText="1"/>
    </xf>
    <xf numFmtId="0" fontId="10" fillId="0" borderId="11" xfId="4" applyFont="1" applyFill="1" applyBorder="1" applyAlignment="1" applyProtection="1">
      <alignment horizontal="center" vertical="top" wrapText="1"/>
    </xf>
    <xf numFmtId="0" fontId="11" fillId="0" borderId="22" xfId="4" applyFont="1" applyFill="1" applyBorder="1" applyAlignment="1" applyProtection="1">
      <alignment horizontal="center" vertical="top" wrapText="1"/>
    </xf>
    <xf numFmtId="0" fontId="6" fillId="0" borderId="14" xfId="4" applyFont="1" applyFill="1" applyBorder="1" applyAlignment="1" applyProtection="1">
      <alignment horizontal="center" vertical="center" wrapText="1"/>
    </xf>
    <xf numFmtId="0" fontId="11" fillId="0" borderId="17" xfId="4" applyFont="1" applyFill="1" applyBorder="1" applyAlignment="1" applyProtection="1">
      <alignment horizontal="center" vertical="top" wrapText="1"/>
    </xf>
    <xf numFmtId="0" fontId="6" fillId="0" borderId="11" xfId="4" applyFont="1" applyFill="1" applyBorder="1" applyAlignment="1" applyProtection="1">
      <alignment horizontal="center" vertical="center" wrapText="1"/>
    </xf>
    <xf numFmtId="0" fontId="11" fillId="0" borderId="19" xfId="4" applyFont="1" applyFill="1" applyBorder="1" applyAlignment="1" applyProtection="1">
      <alignment horizontal="center" vertical="top" wrapText="1"/>
    </xf>
    <xf numFmtId="0" fontId="8" fillId="0" borderId="19" xfId="4" applyFont="1" applyFill="1" applyBorder="1" applyAlignment="1" applyProtection="1">
      <alignment horizontal="center" vertical="top" wrapText="1"/>
    </xf>
    <xf numFmtId="0" fontId="11" fillId="0" borderId="14" xfId="4" applyFont="1" applyFill="1" applyBorder="1" applyAlignment="1" applyProtection="1">
      <alignment horizontal="center" vertical="top" wrapText="1"/>
    </xf>
    <xf numFmtId="0" fontId="11" fillId="2" borderId="11" xfId="4" applyFont="1" applyFill="1" applyBorder="1" applyAlignment="1" applyProtection="1">
      <alignment horizontal="center" vertical="top" wrapText="1"/>
    </xf>
    <xf numFmtId="0" fontId="11" fillId="0" borderId="14" xfId="4" applyFont="1" applyFill="1" applyBorder="1" applyAlignment="1" applyProtection="1">
      <alignment horizontal="center" vertical="center" wrapText="1"/>
    </xf>
    <xf numFmtId="0" fontId="16" fillId="0" borderId="14" xfId="4" applyFont="1" applyFill="1" applyBorder="1" applyAlignment="1" applyProtection="1">
      <alignment horizontal="center" vertical="center" wrapText="1"/>
    </xf>
    <xf numFmtId="0" fontId="16" fillId="0" borderId="0" xfId="1" applyFont="1" applyFill="1" applyAlignment="1">
      <alignment vertical="center"/>
    </xf>
    <xf numFmtId="0" fontId="16" fillId="2" borderId="0" xfId="1" applyFont="1" applyFill="1" applyAlignment="1">
      <alignment vertical="center"/>
    </xf>
    <xf numFmtId="0" fontId="15" fillId="0" borderId="0" xfId="0" applyFont="1" applyAlignment="1">
      <alignment horizontal="center"/>
    </xf>
    <xf numFmtId="0" fontId="8" fillId="0" borderId="11" xfId="4" applyFont="1" applyFill="1" applyBorder="1" applyAlignment="1" applyProtection="1">
      <alignment horizontal="left" vertical="top" wrapText="1"/>
    </xf>
    <xf numFmtId="0" fontId="8" fillId="0" borderId="12" xfId="4" applyFont="1" applyFill="1" applyBorder="1" applyAlignment="1" applyProtection="1">
      <alignment horizontal="left" vertical="top" wrapText="1"/>
    </xf>
    <xf numFmtId="0" fontId="8" fillId="0" borderId="13" xfId="4" applyFont="1" applyFill="1" applyBorder="1" applyAlignment="1" applyProtection="1">
      <alignment horizontal="left" vertical="top" wrapText="1"/>
    </xf>
    <xf numFmtId="167" fontId="6" fillId="3" borderId="11" xfId="5" applyNumberFormat="1" applyFont="1" applyFill="1" applyBorder="1" applyAlignment="1" applyProtection="1">
      <alignment horizontal="center" vertical="center" wrapText="1"/>
    </xf>
    <xf numFmtId="167" fontId="6" fillId="3" borderId="12" xfId="5" applyNumberFormat="1" applyFont="1" applyFill="1" applyBorder="1" applyAlignment="1" applyProtection="1">
      <alignment horizontal="center" vertical="center" wrapText="1"/>
    </xf>
    <xf numFmtId="167" fontId="6" fillId="3" borderId="13" xfId="5" applyNumberFormat="1" applyFont="1" applyFill="1" applyBorder="1" applyAlignment="1" applyProtection="1">
      <alignment horizontal="center" vertical="center" wrapText="1"/>
    </xf>
    <xf numFmtId="0" fontId="8" fillId="0" borderId="19" xfId="4" applyFont="1" applyFill="1" applyBorder="1" applyAlignment="1" applyProtection="1">
      <alignment horizontal="left" vertical="top" wrapText="1"/>
    </xf>
    <xf numFmtId="0" fontId="8" fillId="0" borderId="20" xfId="4" applyFont="1" applyFill="1" applyBorder="1" applyAlignment="1" applyProtection="1">
      <alignment horizontal="left" vertical="top" wrapText="1"/>
    </xf>
    <xf numFmtId="0" fontId="8" fillId="0" borderId="21" xfId="4" applyFont="1" applyFill="1" applyBorder="1" applyAlignment="1" applyProtection="1">
      <alignment horizontal="left" vertical="top" wrapText="1"/>
    </xf>
    <xf numFmtId="167" fontId="6" fillId="3" borderId="19" xfId="5" applyNumberFormat="1" applyFont="1" applyFill="1" applyBorder="1" applyAlignment="1" applyProtection="1">
      <alignment horizontal="center" vertical="center" wrapText="1"/>
    </xf>
    <xf numFmtId="167" fontId="6" fillId="3" borderId="20" xfId="5" applyNumberFormat="1" applyFont="1" applyFill="1" applyBorder="1" applyAlignment="1" applyProtection="1">
      <alignment horizontal="center" vertical="center" wrapText="1"/>
    </xf>
    <xf numFmtId="167" fontId="6" fillId="3" borderId="21" xfId="5" applyNumberFormat="1" applyFont="1" applyFill="1" applyBorder="1" applyAlignment="1" applyProtection="1">
      <alignment horizontal="center" vertical="center" wrapText="1"/>
    </xf>
    <xf numFmtId="0" fontId="11" fillId="0" borderId="19" xfId="4" applyFont="1" applyFill="1" applyBorder="1" applyAlignment="1" applyProtection="1">
      <alignment horizontal="left" vertical="top" wrapText="1"/>
    </xf>
    <xf numFmtId="0" fontId="11" fillId="0" borderId="20" xfId="4" applyFont="1" applyFill="1" applyBorder="1" applyAlignment="1" applyProtection="1">
      <alignment horizontal="left" vertical="top" wrapText="1"/>
    </xf>
    <xf numFmtId="0" fontId="11" fillId="0" borderId="21" xfId="4" applyFont="1" applyFill="1" applyBorder="1" applyAlignment="1" applyProtection="1">
      <alignment horizontal="left" vertical="top" wrapText="1"/>
    </xf>
    <xf numFmtId="0" fontId="8" fillId="0" borderId="8" xfId="4" applyFont="1" applyFill="1" applyBorder="1" applyAlignment="1" applyProtection="1">
      <alignment horizontal="left" vertical="top" wrapText="1"/>
    </xf>
    <xf numFmtId="0" fontId="8" fillId="0" borderId="9" xfId="4" applyFont="1" applyFill="1" applyBorder="1" applyAlignment="1" applyProtection="1">
      <alignment horizontal="left" vertical="top" wrapText="1"/>
    </xf>
    <xf numFmtId="0" fontId="8" fillId="0" borderId="10" xfId="4" applyFont="1" applyFill="1" applyBorder="1" applyAlignment="1" applyProtection="1">
      <alignment horizontal="left" vertical="top" wrapText="1"/>
    </xf>
    <xf numFmtId="167" fontId="8" fillId="0" borderId="8" xfId="5" applyNumberFormat="1" applyFont="1" applyFill="1" applyBorder="1" applyAlignment="1" applyProtection="1">
      <alignment horizontal="center" vertical="center" wrapText="1"/>
    </xf>
    <xf numFmtId="167" fontId="8" fillId="0" borderId="9" xfId="5" applyNumberFormat="1" applyFont="1" applyFill="1" applyBorder="1" applyAlignment="1" applyProtection="1">
      <alignment horizontal="center" vertical="center" wrapText="1"/>
    </xf>
    <xf numFmtId="167" fontId="8" fillId="0" borderId="10" xfId="5" applyNumberFormat="1" applyFont="1" applyFill="1" applyBorder="1" applyAlignment="1" applyProtection="1">
      <alignment horizontal="center" vertical="center" wrapText="1"/>
    </xf>
    <xf numFmtId="167" fontId="8" fillId="0" borderId="11" xfId="5" applyNumberFormat="1" applyFont="1" applyFill="1" applyBorder="1" applyAlignment="1" applyProtection="1">
      <alignment horizontal="center" vertical="center" wrapText="1"/>
    </xf>
    <xf numFmtId="167" fontId="8" fillId="0" borderId="12" xfId="5" applyNumberFormat="1" applyFont="1" applyFill="1" applyBorder="1" applyAlignment="1" applyProtection="1">
      <alignment horizontal="center" vertical="center" wrapText="1"/>
    </xf>
    <xf numFmtId="167" fontId="8" fillId="0" borderId="13" xfId="5" applyNumberFormat="1" applyFont="1" applyFill="1" applyBorder="1" applyAlignment="1" applyProtection="1">
      <alignment horizontal="center" vertical="center" wrapText="1"/>
    </xf>
    <xf numFmtId="0" fontId="11" fillId="0" borderId="11" xfId="4" applyFont="1" applyFill="1" applyBorder="1" applyAlignment="1" applyProtection="1">
      <alignment horizontal="left" vertical="top" wrapText="1"/>
    </xf>
    <xf numFmtId="0" fontId="11" fillId="0" borderId="12" xfId="4" applyFont="1" applyFill="1" applyBorder="1" applyAlignment="1" applyProtection="1">
      <alignment horizontal="left" vertical="top" wrapText="1"/>
    </xf>
    <xf numFmtId="0" fontId="11" fillId="0" borderId="13" xfId="4" applyFont="1" applyFill="1" applyBorder="1" applyAlignment="1" applyProtection="1">
      <alignment horizontal="left" vertical="top" wrapText="1"/>
    </xf>
    <xf numFmtId="0" fontId="8" fillId="0" borderId="17" xfId="4" applyFont="1" applyFill="1" applyBorder="1" applyAlignment="1" applyProtection="1">
      <alignment horizontal="left" vertical="top" wrapText="1"/>
    </xf>
    <xf numFmtId="0" fontId="8" fillId="0" borderId="7" xfId="4" applyFont="1" applyFill="1" applyBorder="1" applyAlignment="1" applyProtection="1">
      <alignment horizontal="left" vertical="top" wrapText="1"/>
    </xf>
    <xf numFmtId="0" fontId="8" fillId="0" borderId="18" xfId="4" applyFont="1" applyFill="1" applyBorder="1" applyAlignment="1" applyProtection="1">
      <alignment horizontal="left" vertical="top" wrapText="1"/>
    </xf>
    <xf numFmtId="167" fontId="8" fillId="0" borderId="17" xfId="5" applyNumberFormat="1" applyFont="1" applyFill="1" applyBorder="1" applyAlignment="1" applyProtection="1">
      <alignment horizontal="center" vertical="center" wrapText="1"/>
    </xf>
    <xf numFmtId="167" fontId="8" fillId="0" borderId="7" xfId="5" applyNumberFormat="1" applyFont="1" applyFill="1" applyBorder="1" applyAlignment="1" applyProtection="1">
      <alignment horizontal="center" vertical="center" wrapText="1"/>
    </xf>
    <xf numFmtId="167" fontId="8" fillId="0" borderId="18" xfId="5" applyNumberFormat="1" applyFont="1" applyFill="1" applyBorder="1" applyAlignment="1" applyProtection="1">
      <alignment horizontal="center" vertical="center" wrapText="1"/>
    </xf>
    <xf numFmtId="0" fontId="6" fillId="0" borderId="11" xfId="4" applyFont="1" applyFill="1" applyBorder="1" applyAlignment="1" applyProtection="1">
      <alignment horizontal="left" vertical="top" wrapText="1"/>
    </xf>
    <xf numFmtId="0" fontId="6" fillId="0" borderId="12" xfId="4" applyFont="1" applyFill="1" applyBorder="1" applyAlignment="1" applyProtection="1">
      <alignment horizontal="left" vertical="top" wrapText="1"/>
    </xf>
    <xf numFmtId="0" fontId="6" fillId="0" borderId="13" xfId="4" applyFont="1" applyFill="1" applyBorder="1" applyAlignment="1" applyProtection="1">
      <alignment horizontal="left" vertical="top" wrapText="1"/>
    </xf>
    <xf numFmtId="0" fontId="6" fillId="0" borderId="19" xfId="4" applyFont="1" applyFill="1" applyBorder="1" applyAlignment="1" applyProtection="1">
      <alignment horizontal="left" vertical="top" wrapText="1"/>
    </xf>
    <xf numFmtId="0" fontId="6" fillId="0" borderId="20" xfId="4" applyFont="1" applyFill="1" applyBorder="1" applyAlignment="1" applyProtection="1">
      <alignment horizontal="left" vertical="top" wrapText="1"/>
    </xf>
    <xf numFmtId="0" fontId="6" fillId="0" borderId="21" xfId="4" applyFont="1" applyFill="1" applyBorder="1" applyAlignment="1" applyProtection="1">
      <alignment horizontal="left" vertical="top" wrapText="1"/>
    </xf>
    <xf numFmtId="167" fontId="11" fillId="0" borderId="11" xfId="5" applyNumberFormat="1" applyFont="1" applyFill="1" applyBorder="1" applyAlignment="1" applyProtection="1">
      <alignment horizontal="center" vertical="center" wrapText="1"/>
    </xf>
    <xf numFmtId="167" fontId="11" fillId="0" borderId="12" xfId="5" applyNumberFormat="1" applyFont="1" applyFill="1" applyBorder="1" applyAlignment="1" applyProtection="1">
      <alignment horizontal="center" vertical="center" wrapText="1"/>
    </xf>
    <xf numFmtId="167" fontId="11" fillId="0" borderId="13" xfId="5" applyNumberFormat="1" applyFont="1" applyFill="1" applyBorder="1" applyAlignment="1" applyProtection="1">
      <alignment horizontal="center" vertical="center" wrapText="1"/>
    </xf>
    <xf numFmtId="0" fontId="6" fillId="0" borderId="14" xfId="4" applyFont="1" applyFill="1" applyBorder="1" applyAlignment="1" applyProtection="1">
      <alignment horizontal="left" vertical="center" wrapText="1"/>
    </xf>
    <xf numFmtId="0" fontId="6" fillId="0" borderId="15" xfId="4" applyFont="1" applyFill="1" applyBorder="1" applyAlignment="1" applyProtection="1">
      <alignment horizontal="left" vertical="center" wrapText="1"/>
    </xf>
    <xf numFmtId="0" fontId="6" fillId="0" borderId="16" xfId="4" applyFont="1" applyFill="1" applyBorder="1" applyAlignment="1" applyProtection="1">
      <alignment horizontal="left" vertical="center" wrapText="1"/>
    </xf>
    <xf numFmtId="0" fontId="6" fillId="0" borderId="11" xfId="4" applyFont="1" applyFill="1" applyBorder="1" applyAlignment="1" applyProtection="1">
      <alignment horizontal="left" vertical="center" wrapText="1"/>
    </xf>
    <xf numFmtId="0" fontId="6" fillId="0" borderId="12" xfId="4" applyFont="1" applyFill="1" applyBorder="1" applyAlignment="1" applyProtection="1">
      <alignment horizontal="left" vertical="center" wrapText="1"/>
    </xf>
    <xf numFmtId="0" fontId="6" fillId="0" borderId="13" xfId="4" applyFont="1" applyFill="1" applyBorder="1" applyAlignment="1" applyProtection="1">
      <alignment horizontal="left" vertical="center" wrapText="1"/>
    </xf>
    <xf numFmtId="0" fontId="11" fillId="0" borderId="17" xfId="4" applyFont="1" applyFill="1" applyBorder="1" applyAlignment="1" applyProtection="1">
      <alignment horizontal="left" vertical="top" wrapText="1"/>
    </xf>
    <xf numFmtId="0" fontId="11" fillId="0" borderId="7" xfId="4" applyFont="1" applyFill="1" applyBorder="1" applyAlignment="1" applyProtection="1">
      <alignment horizontal="left" vertical="top" wrapText="1"/>
    </xf>
    <xf numFmtId="0" fontId="11" fillId="0" borderId="18" xfId="4" applyFont="1" applyFill="1" applyBorder="1" applyAlignment="1" applyProtection="1">
      <alignment horizontal="left" vertical="top" wrapText="1"/>
    </xf>
    <xf numFmtId="167" fontId="11" fillId="0" borderId="17" xfId="5" applyNumberFormat="1" applyFont="1" applyFill="1" applyBorder="1" applyAlignment="1" applyProtection="1">
      <alignment horizontal="center" vertical="center" wrapText="1"/>
    </xf>
    <xf numFmtId="167" fontId="11" fillId="0" borderId="7" xfId="5" applyNumberFormat="1" applyFont="1" applyFill="1" applyBorder="1" applyAlignment="1" applyProtection="1">
      <alignment horizontal="center" vertical="center" wrapText="1"/>
    </xf>
    <xf numFmtId="167" fontId="11" fillId="0" borderId="18" xfId="5" applyNumberFormat="1" applyFont="1" applyFill="1" applyBorder="1" applyAlignment="1" applyProtection="1">
      <alignment horizontal="center" vertical="center" wrapText="1"/>
    </xf>
    <xf numFmtId="167" fontId="6" fillId="0" borderId="11" xfId="5" applyNumberFormat="1" applyFont="1" applyFill="1" applyBorder="1" applyAlignment="1" applyProtection="1">
      <alignment horizontal="center" vertical="center" wrapText="1"/>
    </xf>
    <xf numFmtId="167" fontId="6" fillId="0" borderId="12" xfId="5" applyNumberFormat="1" applyFont="1" applyFill="1" applyBorder="1" applyAlignment="1" applyProtection="1">
      <alignment horizontal="center" vertical="center" wrapText="1"/>
    </xf>
    <xf numFmtId="167" fontId="6" fillId="0" borderId="13" xfId="5" applyNumberFormat="1" applyFont="1" applyFill="1" applyBorder="1" applyAlignment="1" applyProtection="1">
      <alignment horizontal="center" vertical="center" wrapText="1"/>
    </xf>
    <xf numFmtId="0" fontId="6" fillId="0" borderId="14" xfId="4" applyFont="1" applyFill="1" applyBorder="1" applyAlignment="1" applyProtection="1">
      <alignment horizontal="left" vertical="top" wrapText="1"/>
    </xf>
    <xf numFmtId="0" fontId="6" fillId="0" borderId="15" xfId="4" applyFont="1" applyFill="1" applyBorder="1" applyAlignment="1" applyProtection="1">
      <alignment horizontal="left" vertical="top"/>
    </xf>
    <xf numFmtId="0" fontId="6" fillId="0" borderId="16" xfId="4" applyFont="1" applyFill="1" applyBorder="1" applyAlignment="1" applyProtection="1">
      <alignment horizontal="left" vertical="top"/>
    </xf>
    <xf numFmtId="0" fontId="6" fillId="0" borderId="17" xfId="4" applyFont="1" applyFill="1" applyBorder="1" applyAlignment="1" applyProtection="1">
      <alignment horizontal="left" vertical="top" wrapText="1"/>
    </xf>
    <xf numFmtId="0" fontId="6" fillId="0" borderId="7" xfId="4" applyFont="1" applyFill="1" applyBorder="1" applyAlignment="1" applyProtection="1">
      <alignment horizontal="left" vertical="top" wrapText="1"/>
    </xf>
    <xf numFmtId="0" fontId="6" fillId="0" borderId="18" xfId="4" applyFont="1" applyFill="1" applyBorder="1" applyAlignment="1" applyProtection="1">
      <alignment horizontal="left" vertical="top" wrapText="1"/>
    </xf>
    <xf numFmtId="167" fontId="6" fillId="0" borderId="17" xfId="5" applyNumberFormat="1" applyFont="1" applyFill="1" applyBorder="1" applyAlignment="1" applyProtection="1">
      <alignment horizontal="center" vertical="center" wrapText="1"/>
    </xf>
    <xf numFmtId="167" fontId="6" fillId="0" borderId="7" xfId="5" applyNumberFormat="1" applyFont="1" applyFill="1" applyBorder="1" applyAlignment="1" applyProtection="1">
      <alignment horizontal="center" vertical="center" wrapText="1"/>
    </xf>
    <xf numFmtId="167" fontId="6" fillId="0" borderId="18" xfId="5" applyNumberFormat="1" applyFont="1" applyFill="1" applyBorder="1" applyAlignment="1" applyProtection="1">
      <alignment horizontal="center" vertical="center" wrapText="1"/>
    </xf>
    <xf numFmtId="0" fontId="11" fillId="0" borderId="22" xfId="4" applyFont="1" applyFill="1" applyBorder="1" applyAlignment="1" applyProtection="1">
      <alignment horizontal="left" vertical="top" wrapText="1"/>
    </xf>
    <xf numFmtId="0" fontId="11" fillId="0" borderId="23" xfId="4" applyFont="1" applyFill="1" applyBorder="1" applyAlignment="1" applyProtection="1">
      <alignment horizontal="left" vertical="top" wrapText="1"/>
    </xf>
    <xf numFmtId="0" fontId="11" fillId="0" borderId="24" xfId="4" applyFont="1" applyFill="1" applyBorder="1" applyAlignment="1" applyProtection="1">
      <alignment horizontal="left" vertical="top" wrapText="1"/>
    </xf>
    <xf numFmtId="167" fontId="11" fillId="0" borderId="22" xfId="5" applyNumberFormat="1" applyFont="1" applyFill="1" applyBorder="1" applyAlignment="1" applyProtection="1">
      <alignment horizontal="center" vertical="center" wrapText="1"/>
    </xf>
    <xf numFmtId="167" fontId="11" fillId="0" borderId="23" xfId="5" applyNumberFormat="1" applyFont="1" applyFill="1" applyBorder="1" applyAlignment="1" applyProtection="1">
      <alignment horizontal="center" vertical="center" wrapText="1"/>
    </xf>
    <xf numFmtId="167" fontId="11" fillId="0" borderId="24" xfId="5" applyNumberFormat="1" applyFont="1" applyFill="1" applyBorder="1" applyAlignment="1" applyProtection="1">
      <alignment horizontal="center" vertical="center" wrapText="1"/>
    </xf>
    <xf numFmtId="0" fontId="10" fillId="0" borderId="11" xfId="4" applyFont="1" applyFill="1" applyBorder="1" applyAlignment="1" applyProtection="1">
      <alignment horizontal="left" vertical="top" wrapText="1"/>
    </xf>
    <xf numFmtId="0" fontId="10" fillId="0" borderId="12" xfId="4" applyFont="1" applyFill="1" applyBorder="1" applyAlignment="1" applyProtection="1">
      <alignment horizontal="left" vertical="top" wrapText="1"/>
    </xf>
    <xf numFmtId="0" fontId="10" fillId="0" borderId="13" xfId="4" applyFont="1" applyFill="1" applyBorder="1" applyAlignment="1" applyProtection="1">
      <alignment horizontal="left" vertical="top" wrapText="1"/>
    </xf>
    <xf numFmtId="167" fontId="10" fillId="0" borderId="11" xfId="5" applyNumberFormat="1" applyFont="1" applyFill="1" applyBorder="1" applyAlignment="1" applyProtection="1">
      <alignment horizontal="center" vertical="center" wrapText="1"/>
    </xf>
    <xf numFmtId="167" fontId="10" fillId="0" borderId="12" xfId="5" applyNumberFormat="1" applyFont="1" applyFill="1" applyBorder="1" applyAlignment="1" applyProtection="1">
      <alignment horizontal="center" vertical="center" wrapText="1"/>
    </xf>
    <xf numFmtId="167" fontId="10" fillId="0" borderId="13" xfId="5" applyNumberFormat="1" applyFont="1" applyFill="1" applyBorder="1" applyAlignment="1" applyProtection="1">
      <alignment horizontal="center" vertical="center" wrapText="1"/>
    </xf>
    <xf numFmtId="0" fontId="6" fillId="0" borderId="15" xfId="4" applyFont="1" applyFill="1" applyBorder="1" applyAlignment="1" applyProtection="1">
      <alignment horizontal="left" vertical="top" wrapText="1"/>
    </xf>
    <xf numFmtId="0" fontId="6" fillId="0" borderId="16" xfId="4" applyFont="1" applyFill="1" applyBorder="1" applyAlignment="1" applyProtection="1">
      <alignment horizontal="left" vertical="top" wrapText="1"/>
    </xf>
    <xf numFmtId="0" fontId="8" fillId="2" borderId="1" xfId="2" applyFont="1" applyFill="1" applyBorder="1" applyAlignment="1" applyProtection="1">
      <alignment horizontal="center" vertical="center"/>
    </xf>
    <xf numFmtId="0" fontId="8" fillId="2" borderId="4" xfId="2" applyFont="1" applyFill="1" applyBorder="1" applyAlignment="1" applyProtection="1">
      <alignment horizontal="center" vertical="center"/>
    </xf>
    <xf numFmtId="0" fontId="8" fillId="2" borderId="1" xfId="2" applyFont="1" applyFill="1" applyBorder="1" applyAlignment="1" applyProtection="1">
      <alignment horizontal="center" vertical="center" wrapText="1"/>
    </xf>
    <xf numFmtId="0" fontId="8" fillId="2" borderId="2" xfId="2" applyFont="1" applyFill="1" applyBorder="1" applyAlignment="1" applyProtection="1">
      <alignment horizontal="center" vertical="center" wrapText="1"/>
    </xf>
    <xf numFmtId="0" fontId="8" fillId="2" borderId="3" xfId="2" applyFont="1" applyFill="1" applyBorder="1" applyAlignment="1" applyProtection="1">
      <alignment horizontal="center" vertical="center" wrapText="1"/>
    </xf>
    <xf numFmtId="0" fontId="8" fillId="2" borderId="4" xfId="2" applyFont="1" applyFill="1" applyBorder="1" applyAlignment="1" applyProtection="1">
      <alignment horizontal="center" vertical="center" wrapText="1"/>
    </xf>
    <xf numFmtId="0" fontId="8" fillId="2" borderId="5" xfId="2" applyFont="1" applyFill="1" applyBorder="1" applyAlignment="1" applyProtection="1">
      <alignment horizontal="center" vertical="center" wrapText="1"/>
    </xf>
    <xf numFmtId="0" fontId="8" fillId="2" borderId="6" xfId="2" applyFont="1" applyFill="1" applyBorder="1" applyAlignment="1" applyProtection="1">
      <alignment horizontal="center" vertical="center" wrapText="1"/>
    </xf>
    <xf numFmtId="4" fontId="8" fillId="2" borderId="1" xfId="3" applyNumberFormat="1" applyFont="1" applyFill="1" applyBorder="1" applyAlignment="1">
      <alignment horizontal="center" vertical="center" wrapText="1"/>
    </xf>
    <xf numFmtId="4" fontId="8" fillId="2" borderId="2" xfId="3" applyNumberFormat="1" applyFont="1" applyFill="1" applyBorder="1" applyAlignment="1">
      <alignment horizontal="center" vertical="center" wrapText="1"/>
    </xf>
    <xf numFmtId="4" fontId="8" fillId="2" borderId="3" xfId="3" applyNumberFormat="1" applyFont="1" applyFill="1" applyBorder="1" applyAlignment="1">
      <alignment horizontal="center" vertical="center" wrapText="1"/>
    </xf>
    <xf numFmtId="4" fontId="8" fillId="2" borderId="4" xfId="3" applyNumberFormat="1" applyFont="1" applyFill="1" applyBorder="1" applyAlignment="1">
      <alignment horizontal="center" vertical="center" wrapText="1"/>
    </xf>
    <xf numFmtId="4" fontId="8" fillId="2" borderId="5" xfId="3" applyNumberFormat="1" applyFont="1" applyFill="1" applyBorder="1" applyAlignment="1">
      <alignment horizontal="center" vertical="center" wrapText="1"/>
    </xf>
    <xf numFmtId="4" fontId="8" fillId="2" borderId="6" xfId="3" applyNumberFormat="1" applyFont="1" applyFill="1" applyBorder="1" applyAlignment="1">
      <alignment horizontal="center" vertical="center" wrapText="1"/>
    </xf>
    <xf numFmtId="164" fontId="3" fillId="2" borderId="0" xfId="1" applyNumberFormat="1" applyFont="1" applyFill="1" applyBorder="1" applyAlignment="1">
      <alignment horizontal="center" vertical="center"/>
    </xf>
    <xf numFmtId="0" fontId="6" fillId="2" borderId="0" xfId="1" quotePrefix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11" fillId="0" borderId="14" xfId="4" applyFont="1" applyFill="1" applyBorder="1" applyAlignment="1" applyProtection="1">
      <alignment horizontal="left" vertical="center" wrapText="1"/>
    </xf>
    <xf numFmtId="0" fontId="11" fillId="0" borderId="15" xfId="4" applyFont="1" applyFill="1" applyBorder="1" applyAlignment="1" applyProtection="1">
      <alignment horizontal="left" vertical="center" wrapText="1"/>
    </xf>
    <xf numFmtId="0" fontId="11" fillId="0" borderId="14" xfId="4" applyFont="1" applyFill="1" applyBorder="1" applyAlignment="1" applyProtection="1">
      <alignment horizontal="left" vertical="top" wrapText="1"/>
    </xf>
    <xf numFmtId="0" fontId="11" fillId="0" borderId="15" xfId="4" applyFont="1" applyFill="1" applyBorder="1" applyAlignment="1" applyProtection="1">
      <alignment horizontal="left" vertical="top" wrapText="1"/>
    </xf>
    <xf numFmtId="0" fontId="16" fillId="0" borderId="14" xfId="4" applyFont="1" applyFill="1" applyBorder="1" applyAlignment="1" applyProtection="1">
      <alignment horizontal="left" vertical="center" wrapText="1"/>
    </xf>
    <xf numFmtId="0" fontId="16" fillId="0" borderId="15" xfId="4" applyFont="1" applyFill="1" applyBorder="1" applyAlignment="1" applyProtection="1">
      <alignment horizontal="left" vertical="center" wrapText="1"/>
    </xf>
    <xf numFmtId="167" fontId="16" fillId="3" borderId="11" xfId="5" applyNumberFormat="1" applyFont="1" applyFill="1" applyBorder="1" applyAlignment="1" applyProtection="1">
      <alignment horizontal="center" vertical="center" wrapText="1"/>
    </xf>
    <xf numFmtId="167" fontId="16" fillId="3" borderId="12" xfId="5" applyNumberFormat="1" applyFont="1" applyFill="1" applyBorder="1" applyAlignment="1" applyProtection="1">
      <alignment horizontal="center" vertical="center" wrapText="1"/>
    </xf>
    <xf numFmtId="167" fontId="16" fillId="3" borderId="13" xfId="5" applyNumberFormat="1" applyFont="1" applyFill="1" applyBorder="1" applyAlignment="1" applyProtection="1">
      <alignment horizontal="center" vertical="center" wrapText="1"/>
    </xf>
    <xf numFmtId="0" fontId="11" fillId="2" borderId="11" xfId="4" applyFont="1" applyFill="1" applyBorder="1" applyAlignment="1" applyProtection="1">
      <alignment horizontal="left" vertical="top" wrapText="1"/>
    </xf>
    <xf numFmtId="0" fontId="11" fillId="2" borderId="12" xfId="4" applyFont="1" applyFill="1" applyBorder="1" applyAlignment="1" applyProtection="1">
      <alignment horizontal="left" vertical="top" wrapText="1"/>
    </xf>
    <xf numFmtId="0" fontId="11" fillId="0" borderId="15" xfId="4" applyFont="1" applyFill="1" applyBorder="1" applyAlignment="1" applyProtection="1">
      <alignment horizontal="left" vertical="top"/>
    </xf>
  </cellXfs>
  <cellStyles count="118">
    <cellStyle name="Comma 2" xfId="6"/>
    <cellStyle name="Comma 2 2" xfId="7"/>
    <cellStyle name="Comma 2 2 2" xfId="8"/>
    <cellStyle name="Comma 2 3" xfId="9"/>
    <cellStyle name="Euro" xfId="10"/>
    <cellStyle name="Migliaia [0] 12 2" xfId="11"/>
    <cellStyle name="Migliaia [0] 12 2 2" xfId="12"/>
    <cellStyle name="Migliaia [0] 2" xfId="13"/>
    <cellStyle name="Migliaia [0] 2 2" xfId="14"/>
    <cellStyle name="Migliaia [0] 2 2 2" xfId="15"/>
    <cellStyle name="Migliaia [0] 2 2 2 2" xfId="16"/>
    <cellStyle name="Migliaia [0] 2 2 3" xfId="17"/>
    <cellStyle name="Migliaia [0] 2 2 3 4" xfId="18"/>
    <cellStyle name="Migliaia [0] 2 3" xfId="19"/>
    <cellStyle name="Migliaia [0] 2 3 2" xfId="20"/>
    <cellStyle name="Migliaia [0] 2 3 2 2" xfId="21"/>
    <cellStyle name="Migliaia [0] 2 3 3" xfId="22"/>
    <cellStyle name="Migliaia [0] 2 4" xfId="23"/>
    <cellStyle name="Migliaia [0] 2 4 2" xfId="24"/>
    <cellStyle name="Migliaia [0] 2 5" xfId="25"/>
    <cellStyle name="Migliaia [0] 3" xfId="26"/>
    <cellStyle name="Migliaia [0] 3 2" xfId="27"/>
    <cellStyle name="Migliaia [0] 3 2 2" xfId="28"/>
    <cellStyle name="Migliaia [0] 3 2 2 2" xfId="29"/>
    <cellStyle name="Migliaia [0] 3 2 3" xfId="30"/>
    <cellStyle name="Migliaia [0] 3 3" xfId="31"/>
    <cellStyle name="Migliaia [0] 3 3 2" xfId="32"/>
    <cellStyle name="Migliaia [0] 3 4" xfId="33"/>
    <cellStyle name="Migliaia [0] 4" xfId="34"/>
    <cellStyle name="Migliaia [0] 4 2" xfId="35"/>
    <cellStyle name="Migliaia [0] 4 2 2" xfId="36"/>
    <cellStyle name="Migliaia [0] 4 2 2 2" xfId="37"/>
    <cellStyle name="Migliaia [0] 4 2 3" xfId="38"/>
    <cellStyle name="Migliaia [0] 4 3" xfId="39"/>
    <cellStyle name="Migliaia [0] 4 3 2" xfId="40"/>
    <cellStyle name="Migliaia [0] 4 4" xfId="41"/>
    <cellStyle name="Migliaia [0] 5" xfId="42"/>
    <cellStyle name="Migliaia [0] 5 2" xfId="43"/>
    <cellStyle name="Migliaia [0] 5 2 2" xfId="44"/>
    <cellStyle name="Migliaia [0] 5 2 2 2" xfId="45"/>
    <cellStyle name="Migliaia [0] 5 2 3" xfId="46"/>
    <cellStyle name="Migliaia [0] 5 2 3 2" xfId="47"/>
    <cellStyle name="Migliaia [0] 5 2 4" xfId="48"/>
    <cellStyle name="Migliaia [0] 5 3" xfId="49"/>
    <cellStyle name="Migliaia [0] 5 3 2" xfId="50"/>
    <cellStyle name="Migliaia [0] 5 4" xfId="51"/>
    <cellStyle name="Migliaia [0] 5 4 2" xfId="52"/>
    <cellStyle name="Migliaia [0] 5 5" xfId="53"/>
    <cellStyle name="Migliaia [0] 6 2" xfId="54"/>
    <cellStyle name="Migliaia [0] 6 2 2" xfId="55"/>
    <cellStyle name="Migliaia [0] 6 3" xfId="56"/>
    <cellStyle name="Migliaia [0] 6 6" xfId="57"/>
    <cellStyle name="Migliaia [0] 6 6 2" xfId="58"/>
    <cellStyle name="Migliaia [0] 7" xfId="59"/>
    <cellStyle name="Migliaia [0] 7 2" xfId="60"/>
    <cellStyle name="Migliaia [0] 8" xfId="61"/>
    <cellStyle name="Migliaia [0]_Mattone CE_Budget 2008 (v. 0.5 del 12.02.2008)" xfId="3"/>
    <cellStyle name="Migliaia 2" xfId="62"/>
    <cellStyle name="Migliaia 2 2" xfId="63"/>
    <cellStyle name="Migliaia 2 2 2" xfId="64"/>
    <cellStyle name="Migliaia 2 2 2 2" xfId="65"/>
    <cellStyle name="Migliaia 2 2 3" xfId="66"/>
    <cellStyle name="Migliaia 2 3" xfId="67"/>
    <cellStyle name="Migliaia 2 3 2" xfId="68"/>
    <cellStyle name="Migliaia 2 3 2 2" xfId="69"/>
    <cellStyle name="Migliaia 2 3 3" xfId="70"/>
    <cellStyle name="Migliaia 2 4" xfId="71"/>
    <cellStyle name="Migliaia 2 4 2" xfId="72"/>
    <cellStyle name="Migliaia 2 5" xfId="73"/>
    <cellStyle name="Migliaia 3" xfId="74"/>
    <cellStyle name="Migliaia 3 2" xfId="75"/>
    <cellStyle name="Migliaia 3 2 2" xfId="76"/>
    <cellStyle name="Migliaia 3 2 2 2" xfId="77"/>
    <cellStyle name="Migliaia 3 2 3" xfId="78"/>
    <cellStyle name="Migliaia 3 3" xfId="79"/>
    <cellStyle name="Migliaia 3 3 2" xfId="80"/>
    <cellStyle name="Migliaia 3 3 2 2" xfId="81"/>
    <cellStyle name="Migliaia 3 3 3" xfId="82"/>
    <cellStyle name="Migliaia 3 4" xfId="83"/>
    <cellStyle name="Migliaia 3 4 2" xfId="84"/>
    <cellStyle name="Migliaia 3 5" xfId="85"/>
    <cellStyle name="Migliaia 4" xfId="86"/>
    <cellStyle name="Migliaia 4 2" xfId="87"/>
    <cellStyle name="Migliaia 4 2 2" xfId="88"/>
    <cellStyle name="Migliaia 4 2 2 2" xfId="89"/>
    <cellStyle name="Migliaia 4 2 3" xfId="90"/>
    <cellStyle name="Migliaia 4 3" xfId="91"/>
    <cellStyle name="Migliaia 4 3 2" xfId="92"/>
    <cellStyle name="Migliaia 4 4" xfId="93"/>
    <cellStyle name="Migliaia 5" xfId="94"/>
    <cellStyle name="Migliaia 5 2" xfId="95"/>
    <cellStyle name="Migliaia_Mattone CE_Budget 2008 (v. 0.5 del 12.02.2008)" xfId="5"/>
    <cellStyle name="Normal 2" xfId="4"/>
    <cellStyle name="Normal_Sheet1" xfId="2"/>
    <cellStyle name="Normale" xfId="0" builtinId="0"/>
    <cellStyle name="Normale 12" xfId="96"/>
    <cellStyle name="Normale 2" xfId="97"/>
    <cellStyle name="Normale 2 2" xfId="98"/>
    <cellStyle name="Normale 2 2 2" xfId="99"/>
    <cellStyle name="Normale 2 2_118_AO_Bilancio_2011 - 951" xfId="100"/>
    <cellStyle name="Normale 2_118_AO_Bilancio_2011 - 951" xfId="101"/>
    <cellStyle name="Normale 3" xfId="102"/>
    <cellStyle name="Normale 3 2" xfId="103"/>
    <cellStyle name="Normale 3 3" xfId="104"/>
    <cellStyle name="Normale 3_118_AO_Bilancio_2011 - 951" xfId="105"/>
    <cellStyle name="Normale 4" xfId="106"/>
    <cellStyle name="Normale 4 2" xfId="107"/>
    <cellStyle name="Normale 4_conto_economico_anno 2012_Generale" xfId="108"/>
    <cellStyle name="Normale 5 2" xfId="109"/>
    <cellStyle name="Normale 5 9" xfId="110"/>
    <cellStyle name="Normale 6 2" xfId="111"/>
    <cellStyle name="Normale 7" xfId="112"/>
    <cellStyle name="Normale_Mattone CE_Budget 2008 (v. 0.5 del 12.02.2008)" xfId="1"/>
    <cellStyle name="Percentuale 2" xfId="113"/>
    <cellStyle name="Percentuale 2 2" xfId="114"/>
    <cellStyle name="SAS FM Row drillable header" xfId="115"/>
    <cellStyle name="SAS FM Row header" xfId="116"/>
    <cellStyle name="SAS FM Row header 2" xfId="1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181</xdr:row>
      <xdr:rowOff>0</xdr:rowOff>
    </xdr:from>
    <xdr:to>
      <xdr:col>24</xdr:col>
      <xdr:colOff>0</xdr:colOff>
      <xdr:row>181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829800" y="4166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181</xdr:row>
      <xdr:rowOff>0</xdr:rowOff>
    </xdr:from>
    <xdr:to>
      <xdr:col>24</xdr:col>
      <xdr:colOff>0</xdr:colOff>
      <xdr:row>181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9829800" y="4166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181</xdr:row>
      <xdr:rowOff>0</xdr:rowOff>
    </xdr:from>
    <xdr:to>
      <xdr:col>24</xdr:col>
      <xdr:colOff>0</xdr:colOff>
      <xdr:row>181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9829800" y="4166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181</xdr:row>
      <xdr:rowOff>0</xdr:rowOff>
    </xdr:from>
    <xdr:to>
      <xdr:col>24</xdr:col>
      <xdr:colOff>0</xdr:colOff>
      <xdr:row>181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 flipV="1">
          <a:off x="9829800" y="4166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181</xdr:row>
      <xdr:rowOff>0</xdr:rowOff>
    </xdr:from>
    <xdr:to>
      <xdr:col>24</xdr:col>
      <xdr:colOff>0</xdr:colOff>
      <xdr:row>181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9829800" y="4166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181</xdr:row>
      <xdr:rowOff>0</xdr:rowOff>
    </xdr:from>
    <xdr:to>
      <xdr:col>24</xdr:col>
      <xdr:colOff>0</xdr:colOff>
      <xdr:row>181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 flipV="1">
          <a:off x="9829800" y="4166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9</xdr:row>
      <xdr:rowOff>0</xdr:rowOff>
    </xdr:from>
    <xdr:to>
      <xdr:col>24</xdr:col>
      <xdr:colOff>0</xdr:colOff>
      <xdr:row>9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734550" y="6134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9</xdr:row>
      <xdr:rowOff>0</xdr:rowOff>
    </xdr:from>
    <xdr:to>
      <xdr:col>24</xdr:col>
      <xdr:colOff>0</xdr:colOff>
      <xdr:row>9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9734550" y="6134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ES2016%20MODELLI_NEW/718_BES2016_bilancio_di_esercizio_sp_20170517_17063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difica_SP"/>
      <sheetName val="SP"/>
      <sheetName val="NI-Tot_SP"/>
      <sheetName val="NI-San_SP"/>
      <sheetName val="Dettaglio_SP_San"/>
      <sheetName val="NI-Soc_SP"/>
      <sheetName val="Dettaglio_SP_Soc"/>
      <sheetName val="NI-Ric_SP"/>
      <sheetName val="Dettaglio_SP_Ric"/>
      <sheetName val="Utilizzi_Fondi_San"/>
      <sheetName val="Utilizzi_Fondi_Soc"/>
      <sheetName val="Utilizzi_Fondi_Ric"/>
      <sheetName val="Cons"/>
      <sheetName val="Rend_Finanz_Input"/>
      <sheetName val="Rend_Finanz_Output"/>
      <sheetName val="SPMin-Attivo"/>
      <sheetName val="SPMin-Passivo"/>
      <sheetName val="INFO_OUT"/>
      <sheetName val="VERSIONI"/>
      <sheetName val="ANAGR"/>
      <sheetName val="ESTR_PREC"/>
      <sheetName val="ESTR_REND_PREC"/>
      <sheetName val="ESTR_PREC_SP"/>
      <sheetName val="Foglio1"/>
    </sheetNames>
    <sheetDataSet>
      <sheetData sheetId="0" refreshError="1"/>
      <sheetData sheetId="1">
        <row r="2">
          <cell r="I2" t="str">
            <v>TOTALE</v>
          </cell>
          <cell r="N2" t="str">
            <v>TOTALE ATTIVITA'</v>
          </cell>
          <cell r="O2">
            <v>511865</v>
          </cell>
          <cell r="P2">
            <v>503430</v>
          </cell>
        </row>
        <row r="3">
          <cell r="N3" t="str">
            <v>A) IMMOBILIZZAZIONI</v>
          </cell>
          <cell r="O3">
            <v>398247</v>
          </cell>
          <cell r="P3">
            <v>363937</v>
          </cell>
        </row>
        <row r="4">
          <cell r="N4" t="str">
            <v>A.I. Immobilizzazioni immateriali</v>
          </cell>
          <cell r="O4">
            <v>3557</v>
          </cell>
          <cell r="P4">
            <v>2270</v>
          </cell>
        </row>
        <row r="5">
          <cell r="M5" t="str">
            <v>AA11</v>
          </cell>
          <cell r="N5" t="str">
            <v>A.I.1 Costi di impianto e ampliamento</v>
          </cell>
          <cell r="O5">
            <v>172</v>
          </cell>
          <cell r="P5">
            <v>101</v>
          </cell>
        </row>
        <row r="6">
          <cell r="J6" t="str">
            <v>AA1010A</v>
          </cell>
          <cell r="N6" t="str">
            <v>A.I.1.a) Costi di impianto e di ampliamento.</v>
          </cell>
          <cell r="O6">
            <v>357</v>
          </cell>
          <cell r="P6">
            <v>357</v>
          </cell>
        </row>
        <row r="7">
          <cell r="N7" t="str">
            <v>Costi di impianto e di ampliamento (non sterilizzati)</v>
          </cell>
          <cell r="O7">
            <v>0</v>
          </cell>
          <cell r="P7">
            <v>0</v>
          </cell>
        </row>
        <row r="8">
          <cell r="N8" t="str">
            <v>Costi di impianto e di ampliamento (sterilizzati)</v>
          </cell>
          <cell r="O8">
            <v>357</v>
          </cell>
          <cell r="P8">
            <v>357</v>
          </cell>
        </row>
        <row r="9">
          <cell r="J9" t="str">
            <v>AA1010B</v>
          </cell>
          <cell r="N9" t="str">
            <v>A.I.1.b) Fondo ammortamento Costi di impianto e di ampliamento.</v>
          </cell>
          <cell r="O9">
            <v>185</v>
          </cell>
          <cell r="P9">
            <v>256</v>
          </cell>
        </row>
        <row r="10">
          <cell r="N10" t="str">
            <v>F.do amm. Costi di impianto e di ampliamento (non sterilizzati)</v>
          </cell>
          <cell r="O10">
            <v>0</v>
          </cell>
          <cell r="P10">
            <v>0</v>
          </cell>
        </row>
        <row r="11">
          <cell r="N11" t="str">
            <v>F.do amm. Costi di impianto e di ampliamento (sterilizzati)</v>
          </cell>
          <cell r="O11">
            <v>185</v>
          </cell>
          <cell r="P11">
            <v>256</v>
          </cell>
        </row>
        <row r="12">
          <cell r="M12" t="str">
            <v>AA12</v>
          </cell>
          <cell r="N12" t="str">
            <v>A.I.2 Costi di ricerca e sviluppo.</v>
          </cell>
          <cell r="O12">
            <v>0</v>
          </cell>
          <cell r="P12">
            <v>0</v>
          </cell>
        </row>
        <row r="13">
          <cell r="J13" t="str">
            <v>AA1020A</v>
          </cell>
          <cell r="N13" t="str">
            <v>A.I.2.a) Costi di ricerca e sviluppo.</v>
          </cell>
          <cell r="O13">
            <v>0</v>
          </cell>
          <cell r="P13">
            <v>0</v>
          </cell>
        </row>
        <row r="14">
          <cell r="N14" t="str">
            <v>Costi di ricerca e sviluppo (non sterilizzati)</v>
          </cell>
          <cell r="O14">
            <v>0</v>
          </cell>
          <cell r="P14">
            <v>0</v>
          </cell>
        </row>
        <row r="15">
          <cell r="N15" t="str">
            <v>Costi di ricerca e sviluppo (sterilizzati)</v>
          </cell>
          <cell r="O15">
            <v>0</v>
          </cell>
          <cell r="P15">
            <v>0</v>
          </cell>
        </row>
        <row r="16">
          <cell r="J16" t="str">
            <v>AA1020B</v>
          </cell>
          <cell r="N16" t="str">
            <v>A.I.2.b) Fondo ammortamento Costi di ricerca e sviluppo.</v>
          </cell>
          <cell r="O16">
            <v>0</v>
          </cell>
          <cell r="P16">
            <v>0</v>
          </cell>
        </row>
        <row r="17">
          <cell r="N17" t="str">
            <v>F.do amm. Costi di ricerca e sviluppo (non sterilizzati)</v>
          </cell>
          <cell r="O17">
            <v>0</v>
          </cell>
          <cell r="P17">
            <v>0</v>
          </cell>
        </row>
        <row r="18">
          <cell r="N18" t="str">
            <v>F.do amm. Costi di ricerca e sviluppo (sterilizzati)</v>
          </cell>
          <cell r="O18">
            <v>0</v>
          </cell>
          <cell r="P18">
            <v>0</v>
          </cell>
        </row>
        <row r="19">
          <cell r="M19" t="str">
            <v>AA13</v>
          </cell>
          <cell r="N19" t="str">
            <v>A.I.3 Diritti di brevetto e diritti di utilizzazione delle opere dell’ingegno.</v>
          </cell>
          <cell r="O19">
            <v>0</v>
          </cell>
          <cell r="P19">
            <v>0</v>
          </cell>
        </row>
        <row r="20">
          <cell r="J20" t="str">
            <v>AA1030A</v>
          </cell>
          <cell r="N20" t="str">
            <v>A.I.3.a) Diritti di brevetto e diritti di utilizzazione delle opere dell’ingegno - Attività di ricerca</v>
          </cell>
          <cell r="O20">
            <v>0</v>
          </cell>
          <cell r="P20">
            <v>0</v>
          </cell>
        </row>
        <row r="21">
          <cell r="N21" t="str">
            <v>Diritti di brevetto industriale - Attività di ricerca - (Non sterilizzati)</v>
          </cell>
          <cell r="O21">
            <v>0</v>
          </cell>
          <cell r="P21">
            <v>0</v>
          </cell>
        </row>
        <row r="22">
          <cell r="N22" t="str">
            <v>Diritti di brevetto industriale - Attività di ricerca - (Sterilizzati)</v>
          </cell>
          <cell r="O22">
            <v>0</v>
          </cell>
          <cell r="P22">
            <v>0</v>
          </cell>
        </row>
        <row r="23">
          <cell r="N23" t="str">
            <v>Diritti di utilizzazione delle opere dell'ingegno - Attività di ricerca - (Non sterilizzati)</v>
          </cell>
          <cell r="O23">
            <v>0</v>
          </cell>
          <cell r="P23">
            <v>0</v>
          </cell>
        </row>
        <row r="24">
          <cell r="N24" t="str">
            <v>Diritti di utilizzazione delle opere dell'ingegno - Attività di ricerca - (Sterilizzati)</v>
          </cell>
          <cell r="O24">
            <v>0</v>
          </cell>
          <cell r="P24">
            <v>0</v>
          </cell>
        </row>
        <row r="25">
          <cell r="J25" t="str">
            <v>AA1030B</v>
          </cell>
          <cell r="N25" t="str">
            <v>A.I.3.b) Fondo ammortamento Diritti di brevetto e diritti di utilizzazione delle opere dell’ingegno - Attività di ricerca</v>
          </cell>
          <cell r="O25">
            <v>0</v>
          </cell>
          <cell r="P25">
            <v>0</v>
          </cell>
        </row>
        <row r="26">
          <cell r="N26" t="str">
            <v>F.do amm. Diritti di brevetto industriale -Ricerca -(Non sterilizzati)</v>
          </cell>
          <cell r="O26">
            <v>0</v>
          </cell>
          <cell r="P26">
            <v>0</v>
          </cell>
        </row>
        <row r="27">
          <cell r="N27" t="str">
            <v>F.do amm. Diritti di brevetto industriale -Ricerca -(Sterilizzati)</v>
          </cell>
          <cell r="O27">
            <v>0</v>
          </cell>
          <cell r="P27">
            <v>0</v>
          </cell>
        </row>
        <row r="28">
          <cell r="N28" t="str">
            <v>F.do amm. Diritti di utilizzazione delle opere dell'ingegno - Ricerca - (Non sterilizzati)</v>
          </cell>
          <cell r="O28">
            <v>0</v>
          </cell>
          <cell r="P28">
            <v>0</v>
          </cell>
        </row>
        <row r="29">
          <cell r="N29" t="str">
            <v>F.do amm. Diritti di utilizzazione delle opere dell'ingegno - RIcerca - (Sterilizzati)</v>
          </cell>
          <cell r="O29">
            <v>0</v>
          </cell>
          <cell r="P29">
            <v>0</v>
          </cell>
        </row>
        <row r="30">
          <cell r="J30" t="str">
            <v>AA1030A</v>
          </cell>
          <cell r="N30" t="str">
            <v>A.I.3.c) Diritti di brevetto e diritti di utilizzazione delle opere dell’ingegno - Altri</v>
          </cell>
          <cell r="O30">
            <v>10</v>
          </cell>
          <cell r="P30">
            <v>10</v>
          </cell>
        </row>
        <row r="31">
          <cell r="N31" t="str">
            <v>Diritti di brevetto industriale - Altri - (Non sterilizzati)</v>
          </cell>
          <cell r="O31">
            <v>0</v>
          </cell>
          <cell r="P31">
            <v>0</v>
          </cell>
        </row>
        <row r="32">
          <cell r="N32" t="str">
            <v>Diritti di brevetto industriale - Altri - (Sterilizzati)</v>
          </cell>
          <cell r="O32">
            <v>0</v>
          </cell>
          <cell r="P32">
            <v>0</v>
          </cell>
        </row>
        <row r="33">
          <cell r="N33" t="str">
            <v>Diritti di utilizzazione delle opere dell'ingegno - Altri - (Non sterilizzati)</v>
          </cell>
          <cell r="O33">
            <v>10</v>
          </cell>
          <cell r="P33">
            <v>10</v>
          </cell>
        </row>
        <row r="34">
          <cell r="N34" t="str">
            <v>Diritti di utilizzazione delle opere dell'ingegno - Altri - (Sterilizzati)</v>
          </cell>
          <cell r="O34">
            <v>0</v>
          </cell>
          <cell r="P34">
            <v>0</v>
          </cell>
        </row>
        <row r="35">
          <cell r="J35" t="str">
            <v>AA1030B</v>
          </cell>
          <cell r="N35" t="str">
            <v>A.I.3.d) Fondo ammortamento Diritti di brevetto e diritti di utilizzazione delle opere dell’ingegno - Attività di ricerca</v>
          </cell>
          <cell r="O35">
            <v>10</v>
          </cell>
          <cell r="P35">
            <v>10</v>
          </cell>
        </row>
        <row r="36">
          <cell r="N36" t="str">
            <v>F.do amm. Diritti di brevetto industriale -Altri -(Non sterilizzati)</v>
          </cell>
          <cell r="O36">
            <v>0</v>
          </cell>
          <cell r="P36">
            <v>0</v>
          </cell>
        </row>
        <row r="37">
          <cell r="N37" t="str">
            <v>F.do amm. Diritti di brevetto industriale -Altri -(Sterilizzati)</v>
          </cell>
          <cell r="O37">
            <v>0</v>
          </cell>
          <cell r="P37">
            <v>0</v>
          </cell>
        </row>
        <row r="38">
          <cell r="N38" t="str">
            <v>F.do amm. Diritti di utilizzazione delle opere dell'ingegno - Altri - (Non sterilizzati)</v>
          </cell>
          <cell r="O38">
            <v>10</v>
          </cell>
          <cell r="P38">
            <v>10</v>
          </cell>
        </row>
        <row r="39">
          <cell r="N39" t="str">
            <v>F.do amm. Diritti di utilizzazione delle opere dell'ingegno - Altri - (Sterilizzati)</v>
          </cell>
          <cell r="O39">
            <v>0</v>
          </cell>
          <cell r="P39">
            <v>0</v>
          </cell>
        </row>
        <row r="40">
          <cell r="J40" t="str">
            <v>AA1040A</v>
          </cell>
          <cell r="M40" t="str">
            <v>AA14</v>
          </cell>
          <cell r="N40" t="str">
            <v>A.I.4 Immobilizzazioni immateriali in corso e acconti</v>
          </cell>
          <cell r="O40">
            <v>0</v>
          </cell>
          <cell r="P40">
            <v>0</v>
          </cell>
        </row>
        <row r="41">
          <cell r="N41" t="str">
            <v>Immobiliz. Immateriali in corso di esecuzione</v>
          </cell>
          <cell r="O41">
            <v>0</v>
          </cell>
          <cell r="P41">
            <v>0</v>
          </cell>
        </row>
        <row r="42">
          <cell r="N42" t="str">
            <v>Acconti su future immobilizz. Immateriali</v>
          </cell>
          <cell r="O42">
            <v>0</v>
          </cell>
          <cell r="P42">
            <v>0</v>
          </cell>
        </row>
        <row r="43">
          <cell r="M43" t="str">
            <v>AA15</v>
          </cell>
          <cell r="N43" t="str">
            <v>A.I.5 Altre immobilizzazioni immateriali.</v>
          </cell>
          <cell r="O43">
            <v>3385</v>
          </cell>
          <cell r="P43">
            <v>2169</v>
          </cell>
        </row>
        <row r="44">
          <cell r="J44" t="str">
            <v>AA1050A</v>
          </cell>
          <cell r="N44" t="str">
            <v>A.I.5.a) Concessioni, licenze, marchi e diritti simili</v>
          </cell>
          <cell r="O44">
            <v>13119</v>
          </cell>
          <cell r="P44">
            <v>13379</v>
          </cell>
        </row>
        <row r="45">
          <cell r="N45" t="str">
            <v>Concessioni (Non sterilizzate)</v>
          </cell>
          <cell r="O45">
            <v>0</v>
          </cell>
          <cell r="P45">
            <v>0</v>
          </cell>
        </row>
        <row r="46">
          <cell r="N46" t="str">
            <v>Concessioni (Sterilizzate)</v>
          </cell>
          <cell r="O46">
            <v>0</v>
          </cell>
          <cell r="P46">
            <v>0</v>
          </cell>
        </row>
        <row r="47">
          <cell r="N47" t="str">
            <v>Licenze d'uso (Non sterilizzate)</v>
          </cell>
          <cell r="O47">
            <v>5417</v>
          </cell>
          <cell r="P47">
            <v>5417</v>
          </cell>
        </row>
        <row r="48">
          <cell r="N48" t="str">
            <v>Licenze d'uso (Sterilizzate)</v>
          </cell>
          <cell r="O48">
            <v>7641</v>
          </cell>
          <cell r="P48">
            <v>7901</v>
          </cell>
        </row>
        <row r="49">
          <cell r="N49" t="str">
            <v>Marchi (Non sterilizzati)</v>
          </cell>
          <cell r="O49">
            <v>0</v>
          </cell>
          <cell r="P49">
            <v>0</v>
          </cell>
        </row>
        <row r="50">
          <cell r="N50" t="str">
            <v>Marchi (Sterilizzati)</v>
          </cell>
          <cell r="O50">
            <v>0</v>
          </cell>
          <cell r="P50">
            <v>0</v>
          </cell>
        </row>
        <row r="51">
          <cell r="N51" t="str">
            <v>Altri diritti simili (Non sterilizzati)</v>
          </cell>
          <cell r="O51">
            <v>61</v>
          </cell>
          <cell r="P51">
            <v>61</v>
          </cell>
        </row>
        <row r="52">
          <cell r="N52" t="str">
            <v>Altri diritti simili (Sterilizzati)</v>
          </cell>
          <cell r="O52">
            <v>0</v>
          </cell>
          <cell r="P52">
            <v>0</v>
          </cell>
        </row>
        <row r="53">
          <cell r="J53" t="str">
            <v>AA1050B</v>
          </cell>
          <cell r="N53" t="str">
            <v>A.I.5.b) Fondo amm.to Concessioni, licenze, marchi e diritti simili</v>
          </cell>
          <cell r="O53">
            <v>9869</v>
          </cell>
          <cell r="P53">
            <v>11346</v>
          </cell>
        </row>
        <row r="54">
          <cell r="N54" t="str">
            <v>F.do amm. Concessioni (Non sterilizzate)</v>
          </cell>
          <cell r="O54">
            <v>0</v>
          </cell>
          <cell r="P54">
            <v>0</v>
          </cell>
        </row>
        <row r="55">
          <cell r="N55" t="str">
            <v>F.do amm. Concessioni (Sterilizzate)</v>
          </cell>
          <cell r="O55">
            <v>0</v>
          </cell>
          <cell r="P55">
            <v>0</v>
          </cell>
        </row>
        <row r="56">
          <cell r="N56" t="str">
            <v>F.do amm. Licenze d'uso (Non sterilizzate)</v>
          </cell>
          <cell r="O56">
            <v>5177</v>
          </cell>
          <cell r="P56">
            <v>5377</v>
          </cell>
        </row>
        <row r="57">
          <cell r="N57" t="str">
            <v>F.do amm. Licenze d'uso (Sterilizzate)</v>
          </cell>
          <cell r="O57">
            <v>4631</v>
          </cell>
          <cell r="P57">
            <v>5908</v>
          </cell>
        </row>
        <row r="58">
          <cell r="N58" t="str">
            <v>F.do amm. Altri diritti simili (Non sterilizzati)</v>
          </cell>
          <cell r="O58">
            <v>61</v>
          </cell>
          <cell r="P58">
            <v>61</v>
          </cell>
        </row>
        <row r="59">
          <cell r="N59" t="str">
            <v>F.do amm. Altri diritti simili (Sterilizzati)</v>
          </cell>
          <cell r="O59">
            <v>0</v>
          </cell>
          <cell r="P59">
            <v>0</v>
          </cell>
        </row>
        <row r="60">
          <cell r="J60" t="str">
            <v>AA1050A</v>
          </cell>
          <cell r="N60" t="str">
            <v>A.I.5.c) Migliorie su beni di terzi</v>
          </cell>
          <cell r="O60">
            <v>262</v>
          </cell>
          <cell r="P60">
            <v>264</v>
          </cell>
        </row>
        <row r="61">
          <cell r="N61" t="str">
            <v>Migliorie su beni di terzi (non sterilizzati)</v>
          </cell>
          <cell r="O61">
            <v>255</v>
          </cell>
          <cell r="P61">
            <v>255</v>
          </cell>
        </row>
        <row r="62">
          <cell r="N62" t="str">
            <v>Migliorie su beni di terzi (sterilizzati)</v>
          </cell>
          <cell r="O62">
            <v>7</v>
          </cell>
          <cell r="P62">
            <v>9</v>
          </cell>
        </row>
        <row r="63">
          <cell r="J63" t="str">
            <v>AA1050B</v>
          </cell>
          <cell r="N63" t="str">
            <v>A.I.5.d) Fondo ammortamento migliorie beni terzi</v>
          </cell>
          <cell r="O63">
            <v>127</v>
          </cell>
          <cell r="P63">
            <v>128</v>
          </cell>
        </row>
        <row r="64">
          <cell r="N64" t="str">
            <v>F.do amm. Migliorie su beni di terzi (non sterilizzati)</v>
          </cell>
          <cell r="O64">
            <v>124</v>
          </cell>
          <cell r="P64">
            <v>124</v>
          </cell>
        </row>
        <row r="65">
          <cell r="N65" t="str">
            <v>F.do amm. Migliorie su beni di terzi (sterilizzati)</v>
          </cell>
          <cell r="O65">
            <v>3</v>
          </cell>
          <cell r="P65">
            <v>4</v>
          </cell>
        </row>
        <row r="66">
          <cell r="J66" t="str">
            <v>AA1050A</v>
          </cell>
          <cell r="N66" t="str">
            <v>A.I.5.e) Pubblicità (da ammortizzare)</v>
          </cell>
          <cell r="O66">
            <v>0</v>
          </cell>
          <cell r="P66">
            <v>0</v>
          </cell>
        </row>
        <row r="67">
          <cell r="N67" t="str">
            <v>Pubblicità da ammortizzare (non sterilizzata)</v>
          </cell>
          <cell r="O67">
            <v>0</v>
          </cell>
          <cell r="P67">
            <v>0</v>
          </cell>
        </row>
        <row r="68">
          <cell r="N68" t="str">
            <v>Pubblicità da ammortizzare (sterilizzata)</v>
          </cell>
          <cell r="O68">
            <v>0</v>
          </cell>
          <cell r="P68">
            <v>0</v>
          </cell>
        </row>
        <row r="69">
          <cell r="J69" t="str">
            <v>AA1050B</v>
          </cell>
          <cell r="N69" t="str">
            <v>A.I.5.f) Fondo ammortamento Pubblicità</v>
          </cell>
          <cell r="O69">
            <v>0</v>
          </cell>
          <cell r="P69">
            <v>0</v>
          </cell>
        </row>
        <row r="70">
          <cell r="N70" t="str">
            <v>F.do amm. Pubblicità (non sterilizzata)</v>
          </cell>
          <cell r="O70">
            <v>0</v>
          </cell>
          <cell r="P70">
            <v>0</v>
          </cell>
        </row>
        <row r="71">
          <cell r="N71" t="str">
            <v>F.do amm. Pubblicità (sterilizzata)</v>
          </cell>
          <cell r="O71">
            <v>0</v>
          </cell>
          <cell r="P71">
            <v>0</v>
          </cell>
        </row>
        <row r="72">
          <cell r="J72" t="str">
            <v>AA1050A</v>
          </cell>
          <cell r="N72" t="str">
            <v>A.I.5.g) Altre immobilizzazioni immateriali</v>
          </cell>
          <cell r="O72">
            <v>0</v>
          </cell>
          <cell r="P72">
            <v>0</v>
          </cell>
        </row>
        <row r="73">
          <cell r="N73" t="str">
            <v>Altri costi pluriennali da ammortizzare (non sterilizzati)</v>
          </cell>
          <cell r="O73">
            <v>0</v>
          </cell>
          <cell r="P73">
            <v>0</v>
          </cell>
        </row>
        <row r="74">
          <cell r="N74" t="str">
            <v>Altri costi pluriennali da ammortizzare (sterilizzati)</v>
          </cell>
          <cell r="O74">
            <v>0</v>
          </cell>
          <cell r="P74">
            <v>0</v>
          </cell>
        </row>
        <row r="75">
          <cell r="N75" t="str">
            <v>Altre immobilizzazioni immateriali (non sterilizzate)</v>
          </cell>
          <cell r="O75">
            <v>0</v>
          </cell>
          <cell r="P75">
            <v>0</v>
          </cell>
        </row>
        <row r="76">
          <cell r="N76" t="str">
            <v>Altre immobilizzazioni immateriali (sterilizzate)</v>
          </cell>
          <cell r="O76">
            <v>0</v>
          </cell>
          <cell r="P76">
            <v>0</v>
          </cell>
        </row>
        <row r="77">
          <cell r="J77" t="str">
            <v>AA1050B</v>
          </cell>
          <cell r="N77" t="str">
            <v>A.I.5.h) Fondo ammortamento altre imm.ni immateriali</v>
          </cell>
          <cell r="O77">
            <v>0</v>
          </cell>
          <cell r="P77">
            <v>0</v>
          </cell>
        </row>
        <row r="78">
          <cell r="N78" t="str">
            <v>F.do amm.to Altri costi pluriennali da ammortizzare (non sterilizzati)</v>
          </cell>
          <cell r="O78">
            <v>0</v>
          </cell>
          <cell r="P78">
            <v>0</v>
          </cell>
        </row>
        <row r="79">
          <cell r="N79" t="str">
            <v>F.do amm.to Altri costi pluriennali da ammortizzare (sterilizzati)</v>
          </cell>
          <cell r="O79">
            <v>0</v>
          </cell>
          <cell r="P79">
            <v>0</v>
          </cell>
        </row>
        <row r="80">
          <cell r="N80" t="str">
            <v>F.do amm.to Altre immobilizzazioni immateriali (non sterilizzate)</v>
          </cell>
          <cell r="O80">
            <v>0</v>
          </cell>
          <cell r="P80">
            <v>0</v>
          </cell>
        </row>
        <row r="81">
          <cell r="N81" t="str">
            <v>F.do amm.to Altre immobilizzazioni immateriali (sterilizzate)</v>
          </cell>
          <cell r="O81">
            <v>0</v>
          </cell>
          <cell r="P81">
            <v>0</v>
          </cell>
        </row>
        <row r="82">
          <cell r="N82" t="str">
            <v>A.I.6 F.do Svalutazione immobilizzazioni immateriali</v>
          </cell>
          <cell r="O82">
            <v>0</v>
          </cell>
          <cell r="P82">
            <v>0</v>
          </cell>
        </row>
        <row r="83">
          <cell r="J83" t="str">
            <v>AA1010C</v>
          </cell>
          <cell r="M83" t="str">
            <v>AA11</v>
          </cell>
          <cell r="N83" t="str">
            <v>A.I.6.a) F.do Svalutazione Costi impianto e ampliamento</v>
          </cell>
          <cell r="O83">
            <v>0</v>
          </cell>
          <cell r="P83">
            <v>0</v>
          </cell>
        </row>
        <row r="84">
          <cell r="N84" t="str">
            <v>F.do Svalutazione Costi impianto e ampliamento (Non sterilizzati)</v>
          </cell>
          <cell r="O84">
            <v>0</v>
          </cell>
          <cell r="P84">
            <v>0</v>
          </cell>
        </row>
        <row r="85">
          <cell r="N85" t="str">
            <v>F.do Svalutazione Costi impianto e ampliamento (sterilizzati)</v>
          </cell>
          <cell r="O85">
            <v>0</v>
          </cell>
          <cell r="P85">
            <v>0</v>
          </cell>
        </row>
        <row r="86">
          <cell r="J86" t="str">
            <v>AA1020C</v>
          </cell>
          <cell r="M86" t="str">
            <v>AA12</v>
          </cell>
          <cell r="N86" t="str">
            <v>A.I.6.b) F.do Svalutazione Costi ricerca e sviluppo</v>
          </cell>
          <cell r="O86">
            <v>0</v>
          </cell>
          <cell r="P86">
            <v>0</v>
          </cell>
        </row>
        <row r="87">
          <cell r="N87" t="str">
            <v>F.do Svalutazione Costi ricerca e sviluppo (Non sterilizzati)</v>
          </cell>
          <cell r="O87">
            <v>0</v>
          </cell>
          <cell r="P87">
            <v>0</v>
          </cell>
        </row>
        <row r="88">
          <cell r="N88" t="str">
            <v>F.do Svalutazione Costi ricerca e sviluppo (sterilizzati)</v>
          </cell>
          <cell r="O88">
            <v>0</v>
          </cell>
          <cell r="P88">
            <v>0</v>
          </cell>
        </row>
        <row r="89">
          <cell r="J89" t="str">
            <v>AA1030C</v>
          </cell>
          <cell r="M89" t="str">
            <v>AA13</v>
          </cell>
          <cell r="N89" t="str">
            <v>A.I.6.c) F.do Svalutazione Diritti brevetto e diritti utilizz. op.ingegno</v>
          </cell>
          <cell r="O89">
            <v>0</v>
          </cell>
          <cell r="P89">
            <v>0</v>
          </cell>
        </row>
        <row r="90">
          <cell r="N90" t="str">
            <v>F.do Svalutazione Diritti brevetto e util. Op. ingegno (Non sterilizzati)</v>
          </cell>
          <cell r="O90">
            <v>0</v>
          </cell>
          <cell r="P90">
            <v>0</v>
          </cell>
        </row>
        <row r="91">
          <cell r="N91" t="str">
            <v>F.do Svalutazione Diritti brevetto e util. Op. ingegno (Sterilizzati)</v>
          </cell>
          <cell r="O91">
            <v>0</v>
          </cell>
          <cell r="P91">
            <v>0</v>
          </cell>
        </row>
        <row r="92">
          <cell r="J92" t="str">
            <v>AA1050C</v>
          </cell>
          <cell r="M92" t="str">
            <v>AA15</v>
          </cell>
          <cell r="N92" t="str">
            <v>A.I.6.d) F.do Svalutazione Altre immobil. Immateriali</v>
          </cell>
          <cell r="O92">
            <v>0</v>
          </cell>
          <cell r="P92">
            <v>0</v>
          </cell>
        </row>
        <row r="93">
          <cell r="N93" t="str">
            <v>F.do Svalutazione Altre immobilizz. immateriali (Non sterilizzati)</v>
          </cell>
          <cell r="O93">
            <v>0</v>
          </cell>
          <cell r="P93">
            <v>0</v>
          </cell>
        </row>
        <row r="94">
          <cell r="N94" t="str">
            <v>F.do Svalutazione Altre immobilizz. immateriali (Sterilizzati)</v>
          </cell>
          <cell r="O94">
            <v>0</v>
          </cell>
          <cell r="P94">
            <v>0</v>
          </cell>
        </row>
        <row r="95">
          <cell r="N95" t="str">
            <v>A.II. Immobilizzazioni materiali</v>
          </cell>
          <cell r="O95">
            <v>394633</v>
          </cell>
          <cell r="P95">
            <v>361610</v>
          </cell>
        </row>
        <row r="96">
          <cell r="J96" t="str">
            <v>AB1010A</v>
          </cell>
          <cell r="N96" t="str">
            <v>A.II.1 Terreni</v>
          </cell>
          <cell r="O96">
            <v>6834</v>
          </cell>
          <cell r="P96">
            <v>6831</v>
          </cell>
        </row>
        <row r="97">
          <cell r="M97" t="str">
            <v>AA21a</v>
          </cell>
          <cell r="N97" t="str">
            <v>A.II.1.a) Terreni disponibili</v>
          </cell>
          <cell r="O97">
            <v>6829</v>
          </cell>
          <cell r="P97">
            <v>6826</v>
          </cell>
        </row>
        <row r="98">
          <cell r="N98" t="str">
            <v>Terreni disponibili (Non sterilizzati)</v>
          </cell>
          <cell r="O98">
            <v>1055</v>
          </cell>
          <cell r="P98">
            <v>1054</v>
          </cell>
        </row>
        <row r="99">
          <cell r="N99" t="str">
            <v>Terreni disponibili (Sterilizzati)</v>
          </cell>
          <cell r="O99">
            <v>0</v>
          </cell>
          <cell r="P99">
            <v>0</v>
          </cell>
        </row>
        <row r="100">
          <cell r="N100" t="str">
            <v>Terreni edificabili disponibili (Non sterilizzati)</v>
          </cell>
          <cell r="O100">
            <v>5478</v>
          </cell>
          <cell r="P100">
            <v>5476</v>
          </cell>
        </row>
        <row r="101">
          <cell r="N101" t="str">
            <v>Terreni edificabili disponibili (Sterilizzati)</v>
          </cell>
          <cell r="O101">
            <v>0</v>
          </cell>
          <cell r="P101">
            <v>0</v>
          </cell>
        </row>
        <row r="102">
          <cell r="N102" t="str">
            <v>Altri terreni disponibili (Non sterilizzati)</v>
          </cell>
          <cell r="O102">
            <v>296</v>
          </cell>
          <cell r="P102">
            <v>296</v>
          </cell>
        </row>
        <row r="103">
          <cell r="N103" t="str">
            <v>Altri terreni disponibili (Sterilizzati)</v>
          </cell>
          <cell r="O103">
            <v>0</v>
          </cell>
          <cell r="P103">
            <v>0</v>
          </cell>
        </row>
        <row r="104">
          <cell r="M104" t="str">
            <v>AA21b</v>
          </cell>
          <cell r="N104" t="str">
            <v>A.II.1.b) Terreni indisponibili</v>
          </cell>
          <cell r="O104">
            <v>5</v>
          </cell>
          <cell r="P104">
            <v>5</v>
          </cell>
        </row>
        <row r="105">
          <cell r="N105" t="str">
            <v>Terreni indisponibili (Non sterilizzati)</v>
          </cell>
          <cell r="O105">
            <v>0</v>
          </cell>
          <cell r="P105">
            <v>0</v>
          </cell>
        </row>
        <row r="106">
          <cell r="N106" t="str">
            <v>Terreni indisponibili (Sterilizzati)</v>
          </cell>
          <cell r="O106">
            <v>5</v>
          </cell>
          <cell r="P106">
            <v>5</v>
          </cell>
        </row>
        <row r="107">
          <cell r="N107" t="str">
            <v>Terreni edificabili indisponibili (Non sterilizzati)</v>
          </cell>
          <cell r="O107">
            <v>0</v>
          </cell>
          <cell r="P107">
            <v>0</v>
          </cell>
        </row>
        <row r="108">
          <cell r="N108" t="str">
            <v>Terreni edificabili indisponibili (Sterilizzati)</v>
          </cell>
          <cell r="O108">
            <v>0</v>
          </cell>
          <cell r="P108">
            <v>0</v>
          </cell>
        </row>
        <row r="109">
          <cell r="N109" t="str">
            <v>Altri terreni indisponibili (Non sterilizzati)</v>
          </cell>
          <cell r="O109">
            <v>0</v>
          </cell>
          <cell r="P109">
            <v>0</v>
          </cell>
        </row>
        <row r="110">
          <cell r="N110" t="str">
            <v>Altri terreni indisponibili (Sterilizzati)</v>
          </cell>
          <cell r="O110">
            <v>0</v>
          </cell>
          <cell r="P110">
            <v>0</v>
          </cell>
        </row>
        <row r="111">
          <cell r="N111" t="str">
            <v>A.II.2 Fabbricati</v>
          </cell>
          <cell r="O111">
            <v>350627</v>
          </cell>
          <cell r="P111">
            <v>327298</v>
          </cell>
        </row>
        <row r="112">
          <cell r="M112" t="str">
            <v>AA22a</v>
          </cell>
          <cell r="N112" t="str">
            <v>A.II.2.a) Fabbricati non strumentali (disponibili)</v>
          </cell>
          <cell r="O112">
            <v>264</v>
          </cell>
          <cell r="P112">
            <v>6774</v>
          </cell>
        </row>
        <row r="113">
          <cell r="J113" t="str">
            <v>AB1020A</v>
          </cell>
          <cell r="N113" t="str">
            <v>A.II.2.a.1) Fabbricati non strumentali (disponibili)</v>
          </cell>
          <cell r="O113">
            <v>325</v>
          </cell>
          <cell r="P113">
            <v>11183</v>
          </cell>
        </row>
        <row r="114">
          <cell r="N114" t="str">
            <v>Fabbricati disponibili (da reddito) - (Non sterilizzati)</v>
          </cell>
          <cell r="O114">
            <v>224</v>
          </cell>
          <cell r="P114">
            <v>2906</v>
          </cell>
        </row>
        <row r="115">
          <cell r="N115" t="str">
            <v>Fabbricati disponibili (da reddito) - (Sterilizzati)</v>
          </cell>
          <cell r="O115">
            <v>101</v>
          </cell>
          <cell r="P115">
            <v>8277</v>
          </cell>
        </row>
        <row r="116">
          <cell r="N116" t="str">
            <v>Costruzioni leggere (da reddito) - (Non sterilizzati)</v>
          </cell>
          <cell r="O116">
            <v>0</v>
          </cell>
          <cell r="P116">
            <v>0</v>
          </cell>
        </row>
        <row r="117">
          <cell r="N117" t="str">
            <v>Costruzioni leggere (da reddito) - (Sterilizzati)</v>
          </cell>
          <cell r="O117">
            <v>0</v>
          </cell>
          <cell r="P117">
            <v>0</v>
          </cell>
        </row>
        <row r="118">
          <cell r="J118" t="str">
            <v>AB1020B</v>
          </cell>
          <cell r="N118" t="str">
            <v>A.II.2.a.2) Fondo ammortamento Fabbricati (disponibili)</v>
          </cell>
          <cell r="O118">
            <v>61</v>
          </cell>
          <cell r="P118">
            <v>4409</v>
          </cell>
        </row>
        <row r="119">
          <cell r="N119" t="str">
            <v>F.do amm. Fabbricati disponibili (da reddito) - (Non sterilizzati)</v>
          </cell>
          <cell r="O119">
            <v>49</v>
          </cell>
          <cell r="P119">
            <v>907</v>
          </cell>
        </row>
        <row r="120">
          <cell r="N120" t="str">
            <v>F.do amm. Fabbricati disponibili (da reddito) - (Sterilizzati)</v>
          </cell>
          <cell r="O120">
            <v>12</v>
          </cell>
          <cell r="P120">
            <v>3502</v>
          </cell>
        </row>
        <row r="121">
          <cell r="N121" t="str">
            <v>F.do amm. Costruzioni leggere (da reddito) - (Non sterilizzati)</v>
          </cell>
          <cell r="O121">
            <v>0</v>
          </cell>
          <cell r="P121">
            <v>0</v>
          </cell>
        </row>
        <row r="122">
          <cell r="N122" t="str">
            <v>F.do amm. Costruzioni leggere (da reddito) - (Sterilizzati)</v>
          </cell>
          <cell r="O122">
            <v>0</v>
          </cell>
          <cell r="P122">
            <v>0</v>
          </cell>
        </row>
        <row r="123">
          <cell r="M123" t="str">
            <v>AA22b</v>
          </cell>
          <cell r="N123" t="str">
            <v>A.II.2.b) Fabbricati (indisponibili)</v>
          </cell>
          <cell r="O123">
            <v>350363</v>
          </cell>
          <cell r="P123">
            <v>320524</v>
          </cell>
        </row>
        <row r="124">
          <cell r="J124" t="str">
            <v>AB1020A</v>
          </cell>
          <cell r="N124" t="str">
            <v>A.II.2.b.1) Fabbricati (indisponibili)</v>
          </cell>
          <cell r="O124">
            <v>432785</v>
          </cell>
          <cell r="P124">
            <v>425677</v>
          </cell>
        </row>
        <row r="125">
          <cell r="N125" t="str">
            <v>Fabbricati indisponibili (attività istituzionale) - (Non sterilizzati)</v>
          </cell>
          <cell r="O125">
            <v>106496</v>
          </cell>
          <cell r="P125">
            <v>103814</v>
          </cell>
        </row>
        <row r="126">
          <cell r="N126" t="str">
            <v>Fabbricati indisponibili (attività istituzionale) - (Sterilizzati)</v>
          </cell>
          <cell r="O126">
            <v>326289</v>
          </cell>
          <cell r="P126">
            <v>321863</v>
          </cell>
        </row>
        <row r="127">
          <cell r="N127" t="str">
            <v>Costruzioni leggere (attività istituzionale) - (Non sterilizzati)</v>
          </cell>
          <cell r="O127">
            <v>0</v>
          </cell>
          <cell r="P127">
            <v>0</v>
          </cell>
        </row>
        <row r="128">
          <cell r="N128" t="str">
            <v>Costruzioni leggere (attività istituzionale) - (Sterilizzati)</v>
          </cell>
          <cell r="O128">
            <v>0</v>
          </cell>
          <cell r="P128">
            <v>0</v>
          </cell>
        </row>
        <row r="129">
          <cell r="J129" t="str">
            <v>AB1020B</v>
          </cell>
          <cell r="N129" t="str">
            <v>A.II.2.b.2) Fondo ammortamento Fabbricati (indisponibili)</v>
          </cell>
          <cell r="O129">
            <v>82422</v>
          </cell>
          <cell r="P129">
            <v>105153</v>
          </cell>
        </row>
        <row r="130">
          <cell r="N130" t="str">
            <v>F.do amm. Fabbricati indisponibili (attività istituzionale) - (Non sterilizzati)</v>
          </cell>
          <cell r="O130">
            <v>19156</v>
          </cell>
          <cell r="P130">
            <v>24844</v>
          </cell>
        </row>
        <row r="131">
          <cell r="N131" t="str">
            <v>F.do amm. Fabbricati indisponibili (attività istituzionale) - (Sterilizzati)</v>
          </cell>
          <cell r="O131">
            <v>63266</v>
          </cell>
          <cell r="P131">
            <v>80309</v>
          </cell>
        </row>
        <row r="132">
          <cell r="N132" t="str">
            <v>F.do amm. Costruzioni leggere (attività istituzionale) - (Non sterilizzati)</v>
          </cell>
          <cell r="O132">
            <v>0</v>
          </cell>
          <cell r="P132">
            <v>0</v>
          </cell>
        </row>
        <row r="133">
          <cell r="N133" t="str">
            <v>F.do amm. Costruzioni leggere (attività istituzionale) - (Sterilizzati)</v>
          </cell>
          <cell r="O133">
            <v>0</v>
          </cell>
          <cell r="P133">
            <v>0</v>
          </cell>
        </row>
        <row r="134">
          <cell r="M134" t="str">
            <v>AA23</v>
          </cell>
          <cell r="N134" t="str">
            <v>A.II.3 Impianti e macchinari.</v>
          </cell>
          <cell r="O134">
            <v>3410</v>
          </cell>
          <cell r="P134">
            <v>1795</v>
          </cell>
        </row>
        <row r="135">
          <cell r="J135" t="str">
            <v>AB1030A</v>
          </cell>
          <cell r="N135" t="str">
            <v>A.II.3.a) Impianti e macchinari.</v>
          </cell>
          <cell r="O135">
            <v>18080</v>
          </cell>
          <cell r="P135">
            <v>16419</v>
          </cell>
        </row>
        <row r="136">
          <cell r="N136" t="str">
            <v>Impianti sanitari (Non sterilizzati)</v>
          </cell>
          <cell r="O136">
            <v>0</v>
          </cell>
          <cell r="P136">
            <v>0</v>
          </cell>
        </row>
        <row r="137">
          <cell r="N137" t="str">
            <v>Impianti sanitari (Sterilizzati)</v>
          </cell>
          <cell r="O137">
            <v>0</v>
          </cell>
          <cell r="P137">
            <v>0</v>
          </cell>
        </row>
        <row r="138">
          <cell r="N138" t="str">
            <v>Impianti elettrici ed idraulici (Non sterilizzati)</v>
          </cell>
          <cell r="O138">
            <v>60</v>
          </cell>
          <cell r="P138">
            <v>60</v>
          </cell>
        </row>
        <row r="139">
          <cell r="N139" t="str">
            <v>Impianti elettrici ed idraulici (Sterilizzati)</v>
          </cell>
          <cell r="O139">
            <v>0</v>
          </cell>
          <cell r="P139">
            <v>0</v>
          </cell>
        </row>
        <row r="140">
          <cell r="N140" t="str">
            <v>Impianti telefonici (Non sterilizzati)</v>
          </cell>
          <cell r="O140">
            <v>0</v>
          </cell>
          <cell r="P140">
            <v>0</v>
          </cell>
        </row>
        <row r="141">
          <cell r="N141" t="str">
            <v>Impianti telefonici (Sterilizzati)</v>
          </cell>
          <cell r="O141">
            <v>940</v>
          </cell>
          <cell r="P141">
            <v>940</v>
          </cell>
        </row>
        <row r="142">
          <cell r="N142" t="str">
            <v>Impianti di allarme e sicurezza (Non sterilizzati)</v>
          </cell>
          <cell r="O142">
            <v>0</v>
          </cell>
          <cell r="P142">
            <v>0</v>
          </cell>
        </row>
        <row r="143">
          <cell r="N143" t="str">
            <v>Impianti di allarme e sicurezza (Sterilizzati)</v>
          </cell>
          <cell r="O143">
            <v>0</v>
          </cell>
          <cell r="P143">
            <v>0</v>
          </cell>
        </row>
        <row r="144">
          <cell r="N144" t="str">
            <v>Altri impianti e macchinari specifici (Non sterilizzati)</v>
          </cell>
          <cell r="O144">
            <v>6670</v>
          </cell>
          <cell r="P144">
            <v>5008</v>
          </cell>
        </row>
        <row r="145">
          <cell r="N145" t="str">
            <v>Altri impianti e macchinari specifici (Sterilizzati)</v>
          </cell>
          <cell r="O145">
            <v>10375</v>
          </cell>
          <cell r="P145">
            <v>10376</v>
          </cell>
        </row>
        <row r="146">
          <cell r="N146" t="str">
            <v>Altri impiantie macchinari generici (Non sterilizzati)</v>
          </cell>
          <cell r="O146">
            <v>35</v>
          </cell>
          <cell r="P146">
            <v>35</v>
          </cell>
        </row>
        <row r="147">
          <cell r="N147" t="str">
            <v>Altri impiantie macchinari generici (Sterilizzati)</v>
          </cell>
          <cell r="O147">
            <v>0</v>
          </cell>
          <cell r="P147">
            <v>0</v>
          </cell>
        </row>
        <row r="148">
          <cell r="N148" t="str">
            <v>Altri impianti (Non sterilizzati)</v>
          </cell>
          <cell r="O148">
            <v>0</v>
          </cell>
          <cell r="P148">
            <v>0</v>
          </cell>
        </row>
        <row r="149">
          <cell r="N149" t="str">
            <v>Altri impianti (Sterilizzati)</v>
          </cell>
          <cell r="O149">
            <v>0</v>
          </cell>
          <cell r="P149">
            <v>0</v>
          </cell>
        </row>
        <row r="150">
          <cell r="J150" t="str">
            <v>AB1030B</v>
          </cell>
          <cell r="N150" t="str">
            <v>A.II.3.b) Fondo ammortamento Impianti e macchinari.</v>
          </cell>
          <cell r="O150">
            <v>14670</v>
          </cell>
          <cell r="P150">
            <v>14624</v>
          </cell>
        </row>
        <row r="151">
          <cell r="N151" t="str">
            <v>F.do amm. Impianti sanitari (Non sterilizzati)</v>
          </cell>
          <cell r="O151">
            <v>0</v>
          </cell>
          <cell r="P151">
            <v>0</v>
          </cell>
        </row>
        <row r="152">
          <cell r="N152" t="str">
            <v>F.do amm. Impianti sanitari (Sterilizzati)</v>
          </cell>
          <cell r="O152">
            <v>0</v>
          </cell>
          <cell r="P152">
            <v>0</v>
          </cell>
        </row>
        <row r="153">
          <cell r="N153" t="str">
            <v>F.do amm. Impianti elettrici ed idraulici (Non sterilizzati)</v>
          </cell>
          <cell r="O153">
            <v>55</v>
          </cell>
          <cell r="P153">
            <v>56</v>
          </cell>
        </row>
        <row r="154">
          <cell r="N154" t="str">
            <v>F.do amm. Impianti elettrici ed idraulici (Sterilizzati)</v>
          </cell>
          <cell r="O154">
            <v>0</v>
          </cell>
          <cell r="P154">
            <v>0</v>
          </cell>
        </row>
        <row r="155">
          <cell r="N155" t="str">
            <v>F.do amm. Impianti telefonici (Non sterilizzati)</v>
          </cell>
          <cell r="O155">
            <v>0</v>
          </cell>
          <cell r="P155">
            <v>0</v>
          </cell>
        </row>
        <row r="156">
          <cell r="N156" t="str">
            <v>F.do amm. Impianti telefonici (Sterilizzati)</v>
          </cell>
          <cell r="O156">
            <v>645</v>
          </cell>
          <cell r="P156">
            <v>833</v>
          </cell>
        </row>
        <row r="157">
          <cell r="N157" t="str">
            <v>F.do amm. Impianti di allarme e sicurezza (Non sterilizzati)</v>
          </cell>
          <cell r="O157">
            <v>0</v>
          </cell>
          <cell r="P157">
            <v>0</v>
          </cell>
        </row>
        <row r="158">
          <cell r="N158" t="str">
            <v>F.do amm. Impianti di allarme e sicurezza (Sterilizzati)</v>
          </cell>
          <cell r="O158">
            <v>0</v>
          </cell>
          <cell r="P158">
            <v>0</v>
          </cell>
        </row>
        <row r="159">
          <cell r="N159" t="str">
            <v>F.do amm. Altri impianti e macchinari specifici (Non sterilizzati)</v>
          </cell>
          <cell r="O159">
            <v>6172</v>
          </cell>
          <cell r="P159">
            <v>4792</v>
          </cell>
        </row>
        <row r="160">
          <cell r="N160" t="str">
            <v>F.do amm. Altri impianti e macchinari specifici (Sterilizzati)</v>
          </cell>
          <cell r="O160">
            <v>7763</v>
          </cell>
          <cell r="P160">
            <v>8908</v>
          </cell>
        </row>
        <row r="161">
          <cell r="N161" t="str">
            <v>F.do amm. Altri impiantie macchinari generici (Non sterilizzati)</v>
          </cell>
          <cell r="O161">
            <v>35</v>
          </cell>
          <cell r="P161">
            <v>35</v>
          </cell>
        </row>
        <row r="162">
          <cell r="N162" t="str">
            <v>F.do amm. Altri impiantie macchinari generici (Sterilizzati)</v>
          </cell>
          <cell r="O162">
            <v>0</v>
          </cell>
          <cell r="P162">
            <v>0</v>
          </cell>
        </row>
        <row r="163">
          <cell r="N163" t="str">
            <v>F.do amm. Altri impianti (Non sterilizzati)</v>
          </cell>
          <cell r="O163">
            <v>0</v>
          </cell>
          <cell r="P163">
            <v>0</v>
          </cell>
        </row>
        <row r="164">
          <cell r="N164" t="str">
            <v>F.do amm. Altri impianti (Sterilizzati)</v>
          </cell>
          <cell r="O164">
            <v>0</v>
          </cell>
          <cell r="P164">
            <v>0</v>
          </cell>
        </row>
        <row r="165">
          <cell r="M165" t="str">
            <v>AA24</v>
          </cell>
          <cell r="N165" t="str">
            <v>A.II.4 Attrezzature sanitarie e scientifiche</v>
          </cell>
          <cell r="O165">
            <v>16697</v>
          </cell>
          <cell r="P165">
            <v>12244</v>
          </cell>
        </row>
        <row r="166">
          <cell r="J166" t="str">
            <v>AB1040A</v>
          </cell>
          <cell r="N166" t="str">
            <v>A.II.4.a) Attrezzature sanitarie e scientifiche</v>
          </cell>
          <cell r="O166">
            <v>98723</v>
          </cell>
          <cell r="P166">
            <v>81934</v>
          </cell>
        </row>
        <row r="167">
          <cell r="N167" t="str">
            <v>Attrezzature sanitarie (Non sterilizzate)</v>
          </cell>
          <cell r="O167">
            <v>44280</v>
          </cell>
          <cell r="P167">
            <v>26214</v>
          </cell>
        </row>
        <row r="168">
          <cell r="N168" t="str">
            <v>Attrezzature sanitarie (Sterilizzate)</v>
          </cell>
          <cell r="O168">
            <v>40433</v>
          </cell>
          <cell r="P168">
            <v>40149</v>
          </cell>
        </row>
        <row r="169">
          <cell r="N169" t="str">
            <v>Beni per assistenza protesica (Non sterilizzate)</v>
          </cell>
          <cell r="O169">
            <v>4081</v>
          </cell>
          <cell r="P169">
            <v>4218</v>
          </cell>
        </row>
        <row r="170">
          <cell r="N170" t="str">
            <v>Beni per assistenza protesica (Sterilizzate)</v>
          </cell>
          <cell r="O170">
            <v>9803</v>
          </cell>
          <cell r="P170">
            <v>11353</v>
          </cell>
        </row>
        <row r="171">
          <cell r="N171" t="str">
            <v>Altre attrezzature sanitarie (Non sterilizzate)</v>
          </cell>
          <cell r="O171">
            <v>126</v>
          </cell>
          <cell r="P171">
            <v>0</v>
          </cell>
        </row>
        <row r="172">
          <cell r="N172" t="str">
            <v>Altre attrezzature sanitarie (Sterilizzate)</v>
          </cell>
          <cell r="O172">
            <v>0</v>
          </cell>
          <cell r="P172">
            <v>0</v>
          </cell>
        </row>
        <row r="173">
          <cell r="J173" t="str">
            <v>AB1040B</v>
          </cell>
          <cell r="N173" t="str">
            <v>A.II.4.b) Fondo ammortamento Attrezzature sanitarie e scientifiche</v>
          </cell>
          <cell r="O173">
            <v>82026</v>
          </cell>
          <cell r="P173">
            <v>69690</v>
          </cell>
        </row>
        <row r="174">
          <cell r="N174" t="str">
            <v>F.do amm. Attrezzature sanitarie (Non sterilizzate)</v>
          </cell>
          <cell r="O174">
            <v>43609</v>
          </cell>
          <cell r="P174">
            <v>25916</v>
          </cell>
        </row>
        <row r="175">
          <cell r="N175" t="str">
            <v>F.do amm. Attrezzature sanitarie (Sterilizzate)</v>
          </cell>
          <cell r="O175">
            <v>28855</v>
          </cell>
          <cell r="P175">
            <v>32540</v>
          </cell>
        </row>
        <row r="176">
          <cell r="N176" t="str">
            <v>F.do amm. Beni per assistenza protesica (Non sterilizzate)</v>
          </cell>
          <cell r="O176">
            <v>4098</v>
          </cell>
          <cell r="P176">
            <v>4210</v>
          </cell>
        </row>
        <row r="177">
          <cell r="N177" t="str">
            <v>F.do amm. Beni per assistenza protesica (Sterilizzate)</v>
          </cell>
          <cell r="O177">
            <v>5464</v>
          </cell>
          <cell r="P177">
            <v>7024</v>
          </cell>
        </row>
        <row r="178">
          <cell r="N178" t="str">
            <v>F.do amm. Altre attrezzature sanitarie (Non sterilizzate)</v>
          </cell>
          <cell r="O178">
            <v>0</v>
          </cell>
          <cell r="P178">
            <v>0</v>
          </cell>
        </row>
        <row r="179">
          <cell r="N179" t="str">
            <v>F.do amm. Altre attrezzature sanitarie (Sterilizzate)</v>
          </cell>
          <cell r="O179">
            <v>0</v>
          </cell>
          <cell r="P179">
            <v>0</v>
          </cell>
        </row>
        <row r="180">
          <cell r="M180" t="str">
            <v>AA25</v>
          </cell>
          <cell r="N180" t="str">
            <v>A.II.5 Mobili ed arredi</v>
          </cell>
          <cell r="O180">
            <v>8990</v>
          </cell>
          <cell r="P180">
            <v>7031</v>
          </cell>
        </row>
        <row r="181">
          <cell r="J181" t="str">
            <v>AB1050A</v>
          </cell>
          <cell r="N181" t="str">
            <v>A.II.5.a) Mobili ed arredi</v>
          </cell>
          <cell r="O181">
            <v>23172</v>
          </cell>
          <cell r="P181">
            <v>18407</v>
          </cell>
        </row>
        <row r="182">
          <cell r="N182" t="str">
            <v>Mobili , arredi e attrezzature ufficio (Non sterilizzati)</v>
          </cell>
          <cell r="O182">
            <v>2335</v>
          </cell>
          <cell r="P182">
            <v>795</v>
          </cell>
        </row>
        <row r="183">
          <cell r="N183" t="str">
            <v>Mobili , arredi e attrezzature ufficio (Sterilizzati)</v>
          </cell>
          <cell r="O183">
            <v>3879</v>
          </cell>
          <cell r="P183">
            <v>3895</v>
          </cell>
        </row>
        <row r="184">
          <cell r="N184" t="str">
            <v>Scaffalature (Non sterilizzati)</v>
          </cell>
          <cell r="O184">
            <v>162</v>
          </cell>
          <cell r="P184">
            <v>26</v>
          </cell>
        </row>
        <row r="185">
          <cell r="N185" t="str">
            <v>Scaffalature (Sterilizzati)</v>
          </cell>
          <cell r="O185">
            <v>86</v>
          </cell>
          <cell r="P185">
            <v>86</v>
          </cell>
        </row>
        <row r="186">
          <cell r="N186" t="str">
            <v>Mobili ed arredi diversi (Non sterilizzati)</v>
          </cell>
          <cell r="O186">
            <v>5037</v>
          </cell>
          <cell r="P186">
            <v>1891</v>
          </cell>
        </row>
        <row r="187">
          <cell r="N187" t="str">
            <v>Mobili ed arredi diversi (Sterilizzati)</v>
          </cell>
          <cell r="O187">
            <v>11673</v>
          </cell>
          <cell r="P187">
            <v>11714</v>
          </cell>
        </row>
        <row r="188">
          <cell r="N188" t="str">
            <v>Altri mobili e arredi (Non sterilizzati)</v>
          </cell>
          <cell r="O188">
            <v>0</v>
          </cell>
          <cell r="P188">
            <v>0</v>
          </cell>
        </row>
        <row r="189">
          <cell r="N189" t="str">
            <v>Altri mobili e arredi (Sterilizzati)</v>
          </cell>
          <cell r="O189">
            <v>0</v>
          </cell>
          <cell r="P189">
            <v>0</v>
          </cell>
        </row>
        <row r="190">
          <cell r="J190" t="str">
            <v>AB1050B</v>
          </cell>
          <cell r="N190" t="str">
            <v>A.II.5.b) Fondo ammortamento Mobili ed arredi</v>
          </cell>
          <cell r="O190">
            <v>14182</v>
          </cell>
          <cell r="P190">
            <v>11376</v>
          </cell>
        </row>
        <row r="191">
          <cell r="N191" t="str">
            <v>F.do amm. Mobili , arredi e attrezzature ufficio (Non sterilizzati)</v>
          </cell>
          <cell r="O191">
            <v>2312</v>
          </cell>
          <cell r="P191">
            <v>786</v>
          </cell>
        </row>
        <row r="192">
          <cell r="N192" t="str">
            <v>F.do amm. Mobili , arredi e attrezzature ufficio (Sterilizzati)</v>
          </cell>
          <cell r="O192">
            <v>1588</v>
          </cell>
          <cell r="P192">
            <v>2049</v>
          </cell>
        </row>
        <row r="193">
          <cell r="N193" t="str">
            <v>F.do amm. Scaffalature (Non sterilizzati)</v>
          </cell>
          <cell r="O193">
            <v>162</v>
          </cell>
          <cell r="P193">
            <v>26</v>
          </cell>
        </row>
        <row r="194">
          <cell r="N194" t="str">
            <v>F.do amm. Scaffalature (Sterilizzati)</v>
          </cell>
          <cell r="O194">
            <v>33</v>
          </cell>
          <cell r="P194">
            <v>43</v>
          </cell>
        </row>
        <row r="195">
          <cell r="N195" t="str">
            <v>F.do amm. Mobili ed arredi diversi (Non sterilizzati)</v>
          </cell>
          <cell r="O195">
            <v>4976</v>
          </cell>
          <cell r="P195">
            <v>1862</v>
          </cell>
        </row>
        <row r="196">
          <cell r="N196" t="str">
            <v>F.do amm. Mobili ed arredi diversi (Sterilizzati)</v>
          </cell>
          <cell r="O196">
            <v>5111</v>
          </cell>
          <cell r="P196">
            <v>6610</v>
          </cell>
        </row>
        <row r="197">
          <cell r="N197" t="str">
            <v>F.do amm. Altri mobili e arredi (Non sterilizzati)</v>
          </cell>
          <cell r="O197">
            <v>0</v>
          </cell>
          <cell r="P197">
            <v>0</v>
          </cell>
        </row>
        <row r="198">
          <cell r="N198" t="str">
            <v>F.do amm. Altri mobili e arredi (Sterilizzati)</v>
          </cell>
          <cell r="O198">
            <v>0</v>
          </cell>
          <cell r="P198">
            <v>0</v>
          </cell>
        </row>
        <row r="199">
          <cell r="M199" t="str">
            <v>AA26</v>
          </cell>
          <cell r="N199" t="str">
            <v>A.II.6 Automezzi</v>
          </cell>
          <cell r="O199">
            <v>2</v>
          </cell>
          <cell r="P199">
            <v>0</v>
          </cell>
        </row>
        <row r="200">
          <cell r="J200" t="str">
            <v>AB1060A</v>
          </cell>
          <cell r="N200" t="str">
            <v>A.II.6.a) Automezzi</v>
          </cell>
          <cell r="O200">
            <v>421</v>
          </cell>
          <cell r="P200">
            <v>421</v>
          </cell>
        </row>
        <row r="201">
          <cell r="N201" t="str">
            <v>Automezzi (Non sterilizzati)</v>
          </cell>
          <cell r="O201">
            <v>313</v>
          </cell>
          <cell r="P201">
            <v>312</v>
          </cell>
        </row>
        <row r="202">
          <cell r="N202" t="str">
            <v>Automezzi (Sterilizzati)</v>
          </cell>
          <cell r="O202">
            <v>57</v>
          </cell>
          <cell r="P202">
            <v>57</v>
          </cell>
        </row>
        <row r="203">
          <cell r="N203" t="str">
            <v>Ambulanze utilizzate per il 118 (Non sterilizzati)</v>
          </cell>
          <cell r="O203">
            <v>0</v>
          </cell>
          <cell r="P203">
            <v>0</v>
          </cell>
        </row>
        <row r="204">
          <cell r="N204" t="str">
            <v>Ambulanze utilizzate per il 118 (Sterilizzati)</v>
          </cell>
          <cell r="O204">
            <v>0</v>
          </cell>
          <cell r="P204">
            <v>0</v>
          </cell>
        </row>
        <row r="205">
          <cell r="N205" t="str">
            <v>Altre ambulanze (Non sterilizzati)</v>
          </cell>
          <cell r="O205">
            <v>0</v>
          </cell>
          <cell r="P205">
            <v>0</v>
          </cell>
        </row>
        <row r="206">
          <cell r="N206" t="str">
            <v>Altre ambulanze (Sterilizzati)</v>
          </cell>
          <cell r="O206">
            <v>0</v>
          </cell>
          <cell r="P206">
            <v>0</v>
          </cell>
        </row>
        <row r="207">
          <cell r="N207" t="str">
            <v>Altri mezzi di trasporto* (Non sterilizzati)</v>
          </cell>
          <cell r="O207">
            <v>36</v>
          </cell>
          <cell r="P207">
            <v>37</v>
          </cell>
        </row>
        <row r="208">
          <cell r="N208" t="str">
            <v>Altri mezzi di trasporto* (Sterilizzati)</v>
          </cell>
          <cell r="O208">
            <v>15</v>
          </cell>
          <cell r="P208">
            <v>15</v>
          </cell>
        </row>
        <row r="209">
          <cell r="N209" t="str">
            <v>Altri automezzi (Non sterilizzati)</v>
          </cell>
          <cell r="O209">
            <v>0</v>
          </cell>
          <cell r="P209">
            <v>0</v>
          </cell>
        </row>
        <row r="210">
          <cell r="N210" t="str">
            <v>Altri automezzi (Sterilizzati)</v>
          </cell>
          <cell r="O210">
            <v>0</v>
          </cell>
          <cell r="P210">
            <v>0</v>
          </cell>
        </row>
        <row r="211">
          <cell r="J211" t="str">
            <v>AB1060B</v>
          </cell>
          <cell r="N211" t="str">
            <v>A.II.6.b) Fondo ammortamento Automezzi</v>
          </cell>
          <cell r="O211">
            <v>419</v>
          </cell>
          <cell r="P211">
            <v>421</v>
          </cell>
        </row>
        <row r="212">
          <cell r="N212" t="str">
            <v>F.do amm. Automezzi (Non sterilizzati)</v>
          </cell>
          <cell r="O212">
            <v>313</v>
          </cell>
          <cell r="P212">
            <v>312</v>
          </cell>
        </row>
        <row r="213">
          <cell r="N213" t="str">
            <v>F.do amm. Automezzi (Sterilizzati)</v>
          </cell>
          <cell r="O213">
            <v>55</v>
          </cell>
          <cell r="P213">
            <v>57</v>
          </cell>
        </row>
        <row r="214">
          <cell r="N214" t="str">
            <v>F.do amm. Ambulanze utilizzate per il 118 (Non sterilizzati)</v>
          </cell>
          <cell r="O214">
            <v>0</v>
          </cell>
          <cell r="P214">
            <v>0</v>
          </cell>
        </row>
        <row r="215">
          <cell r="N215" t="str">
            <v>F.do amm. Ambulanze utilizzate per il 118 (Sterilizzati)</v>
          </cell>
          <cell r="O215">
            <v>0</v>
          </cell>
          <cell r="P215">
            <v>0</v>
          </cell>
        </row>
        <row r="216">
          <cell r="N216" t="str">
            <v>F.do amm. Altre ambulanze (Non sterilizzati)</v>
          </cell>
          <cell r="O216">
            <v>0</v>
          </cell>
          <cell r="P216">
            <v>0</v>
          </cell>
        </row>
        <row r="217">
          <cell r="N217" t="str">
            <v>F.do amm. Altre ambulanze (Sterilizzati)</v>
          </cell>
          <cell r="O217">
            <v>0</v>
          </cell>
          <cell r="P217">
            <v>0</v>
          </cell>
        </row>
        <row r="218">
          <cell r="N218" t="str">
            <v>F.do amm. Altri mezzi di trasporto* (Non sterilizzati)</v>
          </cell>
          <cell r="O218">
            <v>36</v>
          </cell>
          <cell r="P218">
            <v>37</v>
          </cell>
        </row>
        <row r="219">
          <cell r="N219" t="str">
            <v>F.do amm. Altri mezzi di trasporto* (Sterilizzati)</v>
          </cell>
          <cell r="O219">
            <v>15</v>
          </cell>
          <cell r="P219">
            <v>15</v>
          </cell>
        </row>
        <row r="220">
          <cell r="N220" t="str">
            <v>F.do amm. Altri automezzi (Non sterilizzati)</v>
          </cell>
          <cell r="O220">
            <v>0</v>
          </cell>
          <cell r="P220">
            <v>0</v>
          </cell>
        </row>
        <row r="221">
          <cell r="N221" t="str">
            <v>F.do amm. Altri automezzi (Sterilizzati)</v>
          </cell>
          <cell r="O221">
            <v>0</v>
          </cell>
          <cell r="P221">
            <v>0</v>
          </cell>
        </row>
        <row r="222">
          <cell r="M222" t="str">
            <v>AA27</v>
          </cell>
          <cell r="N222" t="str">
            <v>A.II.7 Oggetti d'arte</v>
          </cell>
          <cell r="O222">
            <v>987</v>
          </cell>
          <cell r="P222">
            <v>987</v>
          </cell>
        </row>
        <row r="223">
          <cell r="J223" t="str">
            <v>AB1070A</v>
          </cell>
          <cell r="N223" t="str">
            <v>A.II.7.a) Oggetti d'arte</v>
          </cell>
          <cell r="O223">
            <v>987</v>
          </cell>
          <cell r="P223">
            <v>987</v>
          </cell>
        </row>
        <row r="224">
          <cell r="N224" t="str">
            <v>Oggetti d'arte</v>
          </cell>
          <cell r="O224">
            <v>987</v>
          </cell>
          <cell r="P224">
            <v>987</v>
          </cell>
        </row>
        <row r="225">
          <cell r="M225" t="str">
            <v>AA28</v>
          </cell>
          <cell r="N225" t="str">
            <v>A.II.8 Altre immobilizzazioni materiali</v>
          </cell>
          <cell r="O225">
            <v>3475</v>
          </cell>
          <cell r="P225">
            <v>2283</v>
          </cell>
        </row>
        <row r="226">
          <cell r="J226" t="str">
            <v>AB1080A</v>
          </cell>
          <cell r="N226" t="str">
            <v>A.II.8.a) Altre immobilizzazioni materiali</v>
          </cell>
          <cell r="O226">
            <v>16619</v>
          </cell>
          <cell r="P226">
            <v>11763</v>
          </cell>
        </row>
        <row r="227">
          <cell r="N227" t="str">
            <v>Elaboratori e personal computer e altre attrezzature EDP (Non sterilizzate)</v>
          </cell>
          <cell r="O227">
            <v>4514</v>
          </cell>
          <cell r="P227">
            <v>1483</v>
          </cell>
        </row>
        <row r="228">
          <cell r="N228" t="str">
            <v>Elaboratori e personal computer e altre attrezzature EDP (Sterilizzati)</v>
          </cell>
          <cell r="O228">
            <v>4430</v>
          </cell>
          <cell r="P228">
            <v>4653</v>
          </cell>
        </row>
        <row r="229">
          <cell r="N229" t="str">
            <v>Macchine ufficio ordinarie (Non sterilizzati)</v>
          </cell>
          <cell r="O229">
            <v>0</v>
          </cell>
          <cell r="P229">
            <v>0</v>
          </cell>
        </row>
        <row r="230">
          <cell r="N230" t="str">
            <v>Macchine ufficio ordinarie (Sterilizzati)</v>
          </cell>
          <cell r="O230">
            <v>0</v>
          </cell>
          <cell r="P230">
            <v>0</v>
          </cell>
        </row>
        <row r="231">
          <cell r="N231" t="str">
            <v>Macchine ufficio elettriche ed elettroniche (Non sterilizzati)</v>
          </cell>
          <cell r="O231">
            <v>266</v>
          </cell>
          <cell r="P231">
            <v>68</v>
          </cell>
        </row>
        <row r="232">
          <cell r="N232" t="str">
            <v>Macchine ufficio elettriche ed elettroniche (Sterilizzati)</v>
          </cell>
          <cell r="O232">
            <v>2</v>
          </cell>
          <cell r="P232">
            <v>1</v>
          </cell>
        </row>
        <row r="233">
          <cell r="N233" t="str">
            <v>Altri beni materiali da ammortizzare gestione caratteristica (Non sterilizzati)</v>
          </cell>
          <cell r="O233">
            <v>77</v>
          </cell>
          <cell r="P233">
            <v>77</v>
          </cell>
        </row>
        <row r="234">
          <cell r="N234" t="str">
            <v>Altri beni materiali da ammortizzare gestione caratteristica (Sterilizzati)</v>
          </cell>
          <cell r="O234">
            <v>147</v>
          </cell>
          <cell r="P234">
            <v>147</v>
          </cell>
        </row>
        <row r="235">
          <cell r="N235" t="str">
            <v>Altri beni materiali da ammortizzare gestione non caratteristica (Non sterilizzati)</v>
          </cell>
          <cell r="O235">
            <v>0</v>
          </cell>
          <cell r="P235">
            <v>0</v>
          </cell>
        </row>
        <row r="236">
          <cell r="N236" t="str">
            <v>Altri beni materiali da ammortizzare gestione non caratteristica (Sterilizzati)</v>
          </cell>
          <cell r="O236">
            <v>0</v>
          </cell>
          <cell r="P236">
            <v>0</v>
          </cell>
        </row>
        <row r="237">
          <cell r="N237" t="str">
            <v>Altri beni (Non sterilizzati)</v>
          </cell>
          <cell r="O237">
            <v>2945</v>
          </cell>
          <cell r="P237">
            <v>1054</v>
          </cell>
        </row>
        <row r="238">
          <cell r="N238" t="str">
            <v>Altri beni (Sterilizzati)</v>
          </cell>
          <cell r="O238">
            <v>4238</v>
          </cell>
          <cell r="P238">
            <v>4280</v>
          </cell>
        </row>
        <row r="239">
          <cell r="J239" t="str">
            <v>AB1080B</v>
          </cell>
          <cell r="N239" t="str">
            <v>A.II.8.b) Fondo ammortamento Altre immobilizz. Materiali</v>
          </cell>
          <cell r="O239">
            <v>13144</v>
          </cell>
          <cell r="P239">
            <v>9480</v>
          </cell>
        </row>
        <row r="240">
          <cell r="N240" t="str">
            <v>F.do amm. Elaboratori e personal computer e altre attrezzature EDP (Non sterilizzati)</v>
          </cell>
          <cell r="O240">
            <v>4493</v>
          </cell>
          <cell r="P240">
            <v>1475</v>
          </cell>
        </row>
        <row r="241">
          <cell r="N241" t="str">
            <v>F.do amm. Elaboratori e personal computer e altre attrezzature EDP (Sterilizzati)</v>
          </cell>
          <cell r="O241">
            <v>2764</v>
          </cell>
          <cell r="P241">
            <v>3387</v>
          </cell>
        </row>
        <row r="242">
          <cell r="N242" t="str">
            <v>F.do amm. Macchine ufficio ordinarie (Non sterilizzati)</v>
          </cell>
          <cell r="O242">
            <v>0</v>
          </cell>
          <cell r="P242">
            <v>0</v>
          </cell>
        </row>
        <row r="243">
          <cell r="N243" t="str">
            <v>F.do amm. Macchine ufficio ordinarie (Sterilizzati)</v>
          </cell>
          <cell r="O243">
            <v>0</v>
          </cell>
          <cell r="P243">
            <v>0</v>
          </cell>
        </row>
        <row r="244">
          <cell r="N244" t="str">
            <v>F.do amm. Macchine ufficio elettriche ed elettroniche (Non sterilizzati)</v>
          </cell>
          <cell r="O244">
            <v>266</v>
          </cell>
          <cell r="P244">
            <v>68</v>
          </cell>
        </row>
        <row r="245">
          <cell r="N245" t="str">
            <v>F.do amm. Macchine ufficio elettriche ed elettroniche (Sterilizzati)</v>
          </cell>
          <cell r="O245">
            <v>2</v>
          </cell>
          <cell r="P245">
            <v>1</v>
          </cell>
        </row>
        <row r="246">
          <cell r="N246" t="str">
            <v>F.do amm. Altri beni materiali da ammortizzare gestione caratteristica (Non sterilizzati)</v>
          </cell>
          <cell r="O246">
            <v>75</v>
          </cell>
          <cell r="P246">
            <v>75</v>
          </cell>
        </row>
        <row r="247">
          <cell r="N247" t="str">
            <v>F.do amm. Altri beni materiali da ammortizzare gestione caratteristica (Sterilizzati)</v>
          </cell>
          <cell r="O247">
            <v>129</v>
          </cell>
          <cell r="P247">
            <v>138</v>
          </cell>
        </row>
        <row r="248">
          <cell r="N248" t="str">
            <v>F.do amm. Altri beni materiali da ammortizzare gestione non caratteristica (Non sterilizzati)</v>
          </cell>
          <cell r="O248">
            <v>0</v>
          </cell>
          <cell r="P248">
            <v>0</v>
          </cell>
        </row>
        <row r="249">
          <cell r="N249" t="str">
            <v>F.do amm. Altri beni materiali da ammortizzare gestione non caratteristica (Sterilizzati)</v>
          </cell>
          <cell r="O249">
            <v>0</v>
          </cell>
          <cell r="P249">
            <v>0</v>
          </cell>
        </row>
        <row r="250">
          <cell r="N250" t="str">
            <v>F.do amm. Altri beni (Non sterilizzati)</v>
          </cell>
          <cell r="O250">
            <v>2942</v>
          </cell>
          <cell r="P250">
            <v>1053</v>
          </cell>
        </row>
        <row r="251">
          <cell r="N251" t="str">
            <v>F.do amm. Altri beni (Sterilizzati)</v>
          </cell>
          <cell r="O251">
            <v>2473</v>
          </cell>
          <cell r="P251">
            <v>3283</v>
          </cell>
        </row>
        <row r="252">
          <cell r="J252" t="str">
            <v>AB1090A</v>
          </cell>
          <cell r="M252" t="str">
            <v>AA29</v>
          </cell>
          <cell r="N252" t="str">
            <v>A.II.9 Immobilizzazioni in corso ed acconti</v>
          </cell>
          <cell r="O252">
            <v>3611</v>
          </cell>
          <cell r="P252">
            <v>3141</v>
          </cell>
        </row>
        <row r="253">
          <cell r="N253" t="str">
            <v>Immobilizzazioni materiali in corso di esecuzione</v>
          </cell>
          <cell r="O253">
            <v>83</v>
          </cell>
          <cell r="P253">
            <v>83</v>
          </cell>
        </row>
        <row r="254">
          <cell r="N254" t="str">
            <v>Fornitori conto anticipi per acquisto immobilizzazioni materiali</v>
          </cell>
          <cell r="O254">
            <v>3528</v>
          </cell>
          <cell r="P254">
            <v>3058</v>
          </cell>
        </row>
        <row r="255">
          <cell r="N255" t="str">
            <v>Altre immobilizzazioni in corso</v>
          </cell>
          <cell r="O255">
            <v>0</v>
          </cell>
          <cell r="P255">
            <v>0</v>
          </cell>
        </row>
        <row r="256">
          <cell r="N256" t="str">
            <v>A.II.10 F.do Svalutazione immobilizzazioni materiali</v>
          </cell>
          <cell r="O256">
            <v>0</v>
          </cell>
          <cell r="P256">
            <v>0</v>
          </cell>
        </row>
        <row r="257">
          <cell r="J257" t="str">
            <v>AB1010C</v>
          </cell>
          <cell r="N257" t="str">
            <v>A.II.10.a) F.do Svalutazione Terreni</v>
          </cell>
          <cell r="O257">
            <v>0</v>
          </cell>
          <cell r="P257">
            <v>0</v>
          </cell>
        </row>
        <row r="258">
          <cell r="M258" t="str">
            <v>AA21a</v>
          </cell>
          <cell r="N258" t="str">
            <v>F.do Svalutazione Terreni Disponibili (Non sterilizzati)</v>
          </cell>
          <cell r="O258">
            <v>0</v>
          </cell>
          <cell r="P258">
            <v>0</v>
          </cell>
        </row>
        <row r="259">
          <cell r="M259" t="str">
            <v>AA21a</v>
          </cell>
          <cell r="N259" t="str">
            <v>F.do Svalutazione Terreni Disponibili (sterilizzati)</v>
          </cell>
          <cell r="O259">
            <v>0</v>
          </cell>
          <cell r="P259">
            <v>0</v>
          </cell>
        </row>
        <row r="260">
          <cell r="M260" t="str">
            <v>AA21b</v>
          </cell>
          <cell r="N260" t="str">
            <v>F.do Svalutazione Terreni Indisponibili (Non sterilizzati)</v>
          </cell>
          <cell r="O260">
            <v>0</v>
          </cell>
          <cell r="P260">
            <v>0</v>
          </cell>
        </row>
        <row r="261">
          <cell r="M261" t="str">
            <v>AA21b</v>
          </cell>
          <cell r="N261" t="str">
            <v>F.do Svalutazione Terreni Indisponibili (sterilizzati)</v>
          </cell>
          <cell r="O261">
            <v>0</v>
          </cell>
          <cell r="P261">
            <v>0</v>
          </cell>
        </row>
        <row r="262">
          <cell r="J262" t="str">
            <v>AB1020C</v>
          </cell>
          <cell r="N262" t="str">
            <v>A.II.10.b) F.do Svalutazione Fabbricati</v>
          </cell>
          <cell r="O262">
            <v>0</v>
          </cell>
          <cell r="P262">
            <v>0</v>
          </cell>
        </row>
        <row r="263">
          <cell r="M263" t="str">
            <v>AA22a</v>
          </cell>
          <cell r="N263" t="str">
            <v>F.do Svalutazione Fabbricati Disponibili (Non sterilizzati)</v>
          </cell>
          <cell r="O263">
            <v>0</v>
          </cell>
          <cell r="P263">
            <v>0</v>
          </cell>
        </row>
        <row r="264">
          <cell r="M264" t="str">
            <v>AA22a</v>
          </cell>
          <cell r="N264" t="str">
            <v>F.do Svalutazione Fabbricati Disponibili (Sterilizzati)</v>
          </cell>
          <cell r="O264">
            <v>0</v>
          </cell>
          <cell r="P264">
            <v>0</v>
          </cell>
        </row>
        <row r="265">
          <cell r="M265" t="str">
            <v>AA22b</v>
          </cell>
          <cell r="N265" t="str">
            <v>F.do Svalutazione Fabbricati Indisponibili (Non sterilizzati)</v>
          </cell>
          <cell r="O265">
            <v>0</v>
          </cell>
          <cell r="P265">
            <v>0</v>
          </cell>
        </row>
        <row r="266">
          <cell r="M266" t="str">
            <v>AA22b</v>
          </cell>
          <cell r="N266" t="str">
            <v>F.do Svalutazione Fabbricati Indisponibili (sterilizzati)</v>
          </cell>
          <cell r="O266">
            <v>0</v>
          </cell>
          <cell r="P266">
            <v>0</v>
          </cell>
        </row>
        <row r="267">
          <cell r="J267" t="str">
            <v>AB1030C</v>
          </cell>
          <cell r="M267" t="str">
            <v>AA23</v>
          </cell>
          <cell r="N267" t="str">
            <v>A.II.10.c) F.do Svalutazione Impianti e macchinari</v>
          </cell>
          <cell r="O267">
            <v>0</v>
          </cell>
          <cell r="P267">
            <v>0</v>
          </cell>
        </row>
        <row r="268">
          <cell r="N268" t="str">
            <v>F.do Svalutazione Impianti e macchinari (Non sterilizzati)</v>
          </cell>
          <cell r="O268">
            <v>0</v>
          </cell>
          <cell r="P268">
            <v>0</v>
          </cell>
        </row>
        <row r="269">
          <cell r="N269" t="str">
            <v>F.do Svalutazione Impianti e macchinari (sterilizzati)</v>
          </cell>
          <cell r="O269">
            <v>0</v>
          </cell>
          <cell r="P269">
            <v>0</v>
          </cell>
        </row>
        <row r="270">
          <cell r="J270" t="str">
            <v>AB1040C</v>
          </cell>
          <cell r="M270" t="str">
            <v>AA24</v>
          </cell>
          <cell r="N270" t="str">
            <v>A.II.10.d) F.do Svalutazione Attrezzature sanitarie e scientifiche</v>
          </cell>
          <cell r="O270">
            <v>0</v>
          </cell>
          <cell r="P270">
            <v>0</v>
          </cell>
        </row>
        <row r="271">
          <cell r="N271" t="str">
            <v>F.do Svalutazione Attrezz. Sanitarie e scientifiche (Non sterilizzati)</v>
          </cell>
          <cell r="O271">
            <v>0</v>
          </cell>
          <cell r="P271">
            <v>0</v>
          </cell>
        </row>
        <row r="272">
          <cell r="N272" t="str">
            <v>F.do Svalutazione Attrezz. Sanitarie e scientifiche (Sterilizzati)</v>
          </cell>
          <cell r="O272">
            <v>0</v>
          </cell>
          <cell r="P272">
            <v>0</v>
          </cell>
        </row>
        <row r="273">
          <cell r="N273" t="str">
            <v>F.do Svalutazione Beni per assistenza protesica (Non sterilizzati)</v>
          </cell>
          <cell r="O273">
            <v>0</v>
          </cell>
          <cell r="P273">
            <v>0</v>
          </cell>
        </row>
        <row r="274">
          <cell r="N274" t="str">
            <v>F.do Svalutazione Beni per assistenza protesica (Sterilizzati)</v>
          </cell>
          <cell r="O274">
            <v>0</v>
          </cell>
          <cell r="P274">
            <v>0</v>
          </cell>
        </row>
        <row r="275">
          <cell r="J275" t="str">
            <v>AB1050C</v>
          </cell>
          <cell r="M275" t="str">
            <v>AA25</v>
          </cell>
          <cell r="N275" t="str">
            <v>A.II.10.e) F.do Svalutazione Mobili e arredi</v>
          </cell>
          <cell r="O275">
            <v>0</v>
          </cell>
          <cell r="P275">
            <v>0</v>
          </cell>
        </row>
        <row r="276">
          <cell r="N276" t="str">
            <v>F.do Svalutazione Mobili e arredi (Non sterilizzati)</v>
          </cell>
          <cell r="O276">
            <v>0</v>
          </cell>
          <cell r="P276">
            <v>0</v>
          </cell>
        </row>
        <row r="277">
          <cell r="N277" t="str">
            <v>F.do Svalutazione Mobili e arredi (sterilizzati)</v>
          </cell>
          <cell r="O277">
            <v>0</v>
          </cell>
          <cell r="P277">
            <v>0</v>
          </cell>
        </row>
        <row r="278">
          <cell r="J278" t="str">
            <v>AB1060C</v>
          </cell>
          <cell r="M278" t="str">
            <v>AA26</v>
          </cell>
          <cell r="N278" t="str">
            <v>A.II.10.f) F.do Svalutazione Automezzi</v>
          </cell>
          <cell r="O278">
            <v>0</v>
          </cell>
          <cell r="P278">
            <v>0</v>
          </cell>
        </row>
        <row r="279">
          <cell r="N279" t="str">
            <v>F.do Svalutazione Automezzi (Non sterilizzati)</v>
          </cell>
          <cell r="O279">
            <v>0</v>
          </cell>
          <cell r="P279">
            <v>0</v>
          </cell>
        </row>
        <row r="280">
          <cell r="N280" t="str">
            <v>F.do Svalutazione Automezzi (sterilizzati)</v>
          </cell>
          <cell r="O280">
            <v>0</v>
          </cell>
          <cell r="P280">
            <v>0</v>
          </cell>
        </row>
        <row r="281">
          <cell r="J281" t="str">
            <v>AB1070C</v>
          </cell>
          <cell r="M281" t="str">
            <v>AA27</v>
          </cell>
          <cell r="N281" t="str">
            <v>A.II.10.g) F.do Svalutazione Oggetti d'arte</v>
          </cell>
          <cell r="O281">
            <v>0</v>
          </cell>
          <cell r="P281">
            <v>0</v>
          </cell>
        </row>
        <row r="282">
          <cell r="N282" t="str">
            <v>F.do Svalutazione Oggetti d'arte</v>
          </cell>
          <cell r="O282">
            <v>0</v>
          </cell>
          <cell r="P282">
            <v>0</v>
          </cell>
        </row>
        <row r="283">
          <cell r="J283" t="str">
            <v>AB1080C</v>
          </cell>
          <cell r="M283" t="str">
            <v>AA28</v>
          </cell>
          <cell r="N283" t="str">
            <v>A.II.10.h) F.do Svalutazione Altre immobil. Materiali</v>
          </cell>
          <cell r="O283">
            <v>0</v>
          </cell>
          <cell r="P283">
            <v>0</v>
          </cell>
        </row>
        <row r="284">
          <cell r="N284" t="str">
            <v>F.do Svalutazione Altre immobil. materiali (Non sterilizzati)</v>
          </cell>
          <cell r="O284">
            <v>0</v>
          </cell>
          <cell r="P284">
            <v>0</v>
          </cell>
        </row>
        <row r="285">
          <cell r="N285" t="str">
            <v>F.do Svalutazione Altre immobil. materiali (sterilizzati)</v>
          </cell>
          <cell r="O285">
            <v>0</v>
          </cell>
          <cell r="P285">
            <v>0</v>
          </cell>
        </row>
        <row r="286">
          <cell r="N286" t="str">
            <v>A.III. Immobilizzazioni finanziarie.</v>
          </cell>
          <cell r="O286">
            <v>57</v>
          </cell>
          <cell r="P286">
            <v>57</v>
          </cell>
        </row>
        <row r="287">
          <cell r="J287" t="str">
            <v>AC1000A</v>
          </cell>
          <cell r="N287" t="str">
            <v>A.III.1 Crediti Finanziari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</row>
        <row r="288">
          <cell r="M288" t="str">
            <v>AA31a</v>
          </cell>
          <cell r="N288" t="str">
            <v>A.III.1.a) Crediti finanziari v/Stato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</row>
        <row r="289">
          <cell r="M289" t="str">
            <v>AA31b</v>
          </cell>
          <cell r="N289" t="str">
            <v>A.III.1.b) Crediti finanziari v/Regione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</row>
        <row r="290">
          <cell r="M290" t="str">
            <v>AA31c</v>
          </cell>
          <cell r="N290" t="str">
            <v>A.III.1.c) Crediti finanziari v/Partecipate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</row>
        <row r="291">
          <cell r="M291" t="str">
            <v>AA31d</v>
          </cell>
          <cell r="N291" t="str">
            <v>A.III.1.d) Crediti finanziari v/Altri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</row>
        <row r="292">
          <cell r="J292" t="str">
            <v>AC1000B</v>
          </cell>
          <cell r="N292" t="str">
            <v>A.III.2 Titoli</v>
          </cell>
          <cell r="O292">
            <v>57</v>
          </cell>
          <cell r="P292">
            <v>57</v>
          </cell>
        </row>
        <row r="293">
          <cell r="M293" t="str">
            <v>AA32a</v>
          </cell>
          <cell r="N293" t="str">
            <v>A.III.2.a) Partecipazioni</v>
          </cell>
          <cell r="O293">
            <v>57</v>
          </cell>
          <cell r="P293">
            <v>57</v>
          </cell>
        </row>
        <row r="294">
          <cell r="N294" t="str">
            <v>Partecipazioni in imprese controllate</v>
          </cell>
          <cell r="O294">
            <v>0</v>
          </cell>
          <cell r="P294">
            <v>0</v>
          </cell>
        </row>
        <row r="295">
          <cell r="N295" t="str">
            <v>Partecipazioni in imprese collegate</v>
          </cell>
          <cell r="O295">
            <v>0</v>
          </cell>
          <cell r="P295">
            <v>0</v>
          </cell>
        </row>
        <row r="296">
          <cell r="N296" t="str">
            <v>Partecipazioni in altre imprese</v>
          </cell>
          <cell r="O296">
            <v>57</v>
          </cell>
          <cell r="P296">
            <v>57</v>
          </cell>
        </row>
        <row r="297">
          <cell r="M297" t="str">
            <v>AA32b</v>
          </cell>
          <cell r="N297" t="str">
            <v>A.III.2.b) Altri Titoli</v>
          </cell>
          <cell r="O297">
            <v>0</v>
          </cell>
          <cell r="P297">
            <v>0</v>
          </cell>
        </row>
        <row r="298">
          <cell r="N298" t="str">
            <v>A.III.2.b.1) Titoli di Stato</v>
          </cell>
          <cell r="O298">
            <v>0</v>
          </cell>
          <cell r="P298">
            <v>0</v>
          </cell>
        </row>
        <row r="299">
          <cell r="N299" t="str">
            <v>A.III.2.b.2) Altre Obbligazioni</v>
          </cell>
          <cell r="O299">
            <v>0</v>
          </cell>
          <cell r="P299">
            <v>0</v>
          </cell>
        </row>
        <row r="300">
          <cell r="N300" t="str">
            <v>A.III.2.b.3) Titoli azionari quotati in Borsa</v>
          </cell>
          <cell r="O300">
            <v>0</v>
          </cell>
          <cell r="P300">
            <v>0</v>
          </cell>
        </row>
        <row r="301">
          <cell r="N301" t="str">
            <v>A.III.2.b.4) Titoli diversi</v>
          </cell>
          <cell r="O301">
            <v>0</v>
          </cell>
          <cell r="P301">
            <v>0</v>
          </cell>
        </row>
        <row r="302">
          <cell r="N302" t="str">
            <v>B) ATTIVO CIRCOLANTE.</v>
          </cell>
          <cell r="O302">
            <v>113053</v>
          </cell>
          <cell r="P302">
            <v>139212</v>
          </cell>
        </row>
        <row r="303">
          <cell r="N303" t="str">
            <v>B.I. Rimanenze</v>
          </cell>
          <cell r="O303">
            <v>15198</v>
          </cell>
          <cell r="P303">
            <v>17747</v>
          </cell>
        </row>
        <row r="304">
          <cell r="J304" t="str">
            <v>BA1000A</v>
          </cell>
          <cell r="N304" t="str">
            <v>B.I.1 Rimanenze di materiale sanitario</v>
          </cell>
          <cell r="O304">
            <v>14475</v>
          </cell>
          <cell r="P304">
            <v>17201</v>
          </cell>
        </row>
        <row r="305">
          <cell r="N305" t="str">
            <v>Farmaceutici: Specialità Medicinali</v>
          </cell>
          <cell r="O305">
            <v>0</v>
          </cell>
          <cell r="P305">
            <v>0</v>
          </cell>
        </row>
        <row r="306">
          <cell r="N306" t="str">
            <v>Farmaceutici: Specialità Medicinali (File F compreso HCV)</v>
          </cell>
          <cell r="O306">
            <v>0</v>
          </cell>
          <cell r="P306">
            <v>0</v>
          </cell>
        </row>
        <row r="307">
          <cell r="M307" t="str">
            <v>AB11</v>
          </cell>
          <cell r="N307" t="str">
            <v>Farmaceutici: Specialità Medicinali (File F escluso HCV)</v>
          </cell>
          <cell r="O307">
            <v>1614</v>
          </cell>
          <cell r="P307">
            <v>4005</v>
          </cell>
        </row>
        <row r="308">
          <cell r="M308" t="str">
            <v>AB11</v>
          </cell>
          <cell r="N308" t="str">
            <v>Farmaceutici: Specialità Medicinali (HCV)</v>
          </cell>
          <cell r="O308">
            <v>3003</v>
          </cell>
          <cell r="P308">
            <v>1401</v>
          </cell>
        </row>
        <row r="309">
          <cell r="M309" t="str">
            <v>AB11</v>
          </cell>
          <cell r="N309" t="str">
            <v>Farmaceutici: Specialità Medicinali (altro: farmaci ospedalieri)</v>
          </cell>
          <cell r="O309">
            <v>2390</v>
          </cell>
          <cell r="P309">
            <v>1994</v>
          </cell>
        </row>
        <row r="310">
          <cell r="M310" t="str">
            <v>AB11</v>
          </cell>
          <cell r="N310" t="str">
            <v>Farmaceutici: Specialità Medicinali (Doppio Canale ex Nota CUF 37)</v>
          </cell>
          <cell r="O310">
            <v>5</v>
          </cell>
          <cell r="P310">
            <v>0</v>
          </cell>
        </row>
        <row r="311">
          <cell r="M311" t="str">
            <v>AB11</v>
          </cell>
          <cell r="N311" t="str">
            <v>Farmaceutici: Specialità Medicinali (Primo Ciclo terapeutico D.G.R. 10246/02)</v>
          </cell>
          <cell r="O311">
            <v>0</v>
          </cell>
          <cell r="P311">
            <v>0</v>
          </cell>
        </row>
        <row r="312">
          <cell r="M312" t="str">
            <v>AB11</v>
          </cell>
          <cell r="N312" t="str">
            <v>Farmaceutici: Specialità Medicinali da Asl/Ao/Fondazioni della Regione</v>
          </cell>
          <cell r="O312">
            <v>0</v>
          </cell>
          <cell r="P312">
            <v>0</v>
          </cell>
        </row>
        <row r="313">
          <cell r="M313" t="str">
            <v>AB11</v>
          </cell>
          <cell r="N313" t="str">
            <v>Farmaceutici: Specialità Medicinali (Doppio Canale ex Nota CUF 37) da Asl/Ao/Fondazioni della Regione</v>
          </cell>
          <cell r="O313">
            <v>0</v>
          </cell>
          <cell r="P313">
            <v>0</v>
          </cell>
        </row>
        <row r="314">
          <cell r="M314" t="str">
            <v>AB11</v>
          </cell>
          <cell r="N314" t="str">
            <v>Farmaceutici: Ossigeno</v>
          </cell>
          <cell r="O314">
            <v>2</v>
          </cell>
          <cell r="P314">
            <v>0</v>
          </cell>
        </row>
        <row r="315">
          <cell r="M315" t="str">
            <v>AB11</v>
          </cell>
          <cell r="N315" t="str">
            <v>Farmaceutici: Ossigeno (Doppio Canale)</v>
          </cell>
          <cell r="O315">
            <v>0</v>
          </cell>
          <cell r="P315">
            <v>0</v>
          </cell>
        </row>
        <row r="316">
          <cell r="M316" t="str">
            <v>AB11</v>
          </cell>
          <cell r="N316" t="str">
            <v>Farmaceutici: Ossigeno da Asl/Ao/Fondazioni della Regione</v>
          </cell>
          <cell r="O316">
            <v>0</v>
          </cell>
          <cell r="P316">
            <v>0</v>
          </cell>
        </row>
        <row r="317">
          <cell r="M317" t="str">
            <v>AB11</v>
          </cell>
          <cell r="N317" t="str">
            <v>Farmaceutici: Ossigeno (Doppio Canale) da Asl/Ao/Fondazioni della Regione</v>
          </cell>
          <cell r="O317">
            <v>0</v>
          </cell>
          <cell r="P317">
            <v>0</v>
          </cell>
        </row>
        <row r="318">
          <cell r="M318" t="str">
            <v>AB11</v>
          </cell>
          <cell r="N318" t="str">
            <v>Farmaceutici: Specialità Medicinali SENZA AIC</v>
          </cell>
          <cell r="O318">
            <v>92</v>
          </cell>
          <cell r="P318">
            <v>99</v>
          </cell>
        </row>
        <row r="319">
          <cell r="M319" t="str">
            <v>AB11</v>
          </cell>
          <cell r="N319" t="str">
            <v>Farmaceutici: Galenici e altri medicinali SENZA AIC</v>
          </cell>
          <cell r="O319">
            <v>61</v>
          </cell>
          <cell r="P319">
            <v>175</v>
          </cell>
        </row>
        <row r="320">
          <cell r="M320" t="str">
            <v>AB11</v>
          </cell>
          <cell r="N320" t="str">
            <v>Farmaceutici: Ossigeno e gas medicali SENZA AIC</v>
          </cell>
          <cell r="O320">
            <v>2</v>
          </cell>
          <cell r="P320">
            <v>0</v>
          </cell>
        </row>
        <row r="321">
          <cell r="M321" t="str">
            <v>AB11</v>
          </cell>
          <cell r="N321" t="str">
            <v>Emoderivati</v>
          </cell>
          <cell r="O321">
            <v>68</v>
          </cell>
          <cell r="P321">
            <v>80</v>
          </cell>
        </row>
        <row r="322">
          <cell r="M322" t="str">
            <v>AB11</v>
          </cell>
          <cell r="N322" t="str">
            <v>Emoderivati da Privati [SOLAMENTE OVE GESTITI NELL'AMBITO DEL CONSORZIO INTERREGIONALE]</v>
          </cell>
          <cell r="O322">
            <v>0</v>
          </cell>
          <cell r="P322">
            <v>0</v>
          </cell>
        </row>
        <row r="323">
          <cell r="M323" t="str">
            <v>AB11</v>
          </cell>
          <cell r="N323" t="str">
            <v>Emoderivati (Doppio Canale ex Nota CUF 37)</v>
          </cell>
          <cell r="O323">
            <v>118</v>
          </cell>
          <cell r="P323">
            <v>0</v>
          </cell>
        </row>
        <row r="324">
          <cell r="M324" t="str">
            <v>AB11</v>
          </cell>
          <cell r="N324" t="str">
            <v>Emoderivati da Asl/Ao/Fondazioni della Regione  [ESCLUSI EMODERIVATI GESTITI VIA CONSORZIO INTERREGIONALE]</v>
          </cell>
          <cell r="O324">
            <v>0</v>
          </cell>
          <cell r="P324">
            <v>0</v>
          </cell>
        </row>
        <row r="325">
          <cell r="M325" t="str">
            <v>AB11</v>
          </cell>
          <cell r="N325" t="str">
            <v>Emoderivati da Asl/Ao/Fondazioni della Regione [SOLAMENTE OVE GESTITI NELL'AMBITO DEL CONSORZIO INTERREGIONALE]</v>
          </cell>
          <cell r="O325">
            <v>0</v>
          </cell>
          <cell r="P325">
            <v>0</v>
          </cell>
        </row>
        <row r="326">
          <cell r="M326" t="str">
            <v>AB11</v>
          </cell>
          <cell r="N326" t="str">
            <v>Emoderivati da Az. Pubbliche ExtraRegione [SOLAMENTE OVE GESTITI NELL'AMBITO DEL CONSORZIO INTERREGIONALE]</v>
          </cell>
          <cell r="O326">
            <v>0</v>
          </cell>
          <cell r="P326">
            <v>0</v>
          </cell>
        </row>
        <row r="327">
          <cell r="M327" t="str">
            <v>AB11</v>
          </cell>
          <cell r="N327" t="str">
            <v>Emoderivati (Doppio Canale ex Nota CUF 37) da Asl/Ao/Fondazioni della Regione</v>
          </cell>
          <cell r="O327">
            <v>0</v>
          </cell>
          <cell r="P327">
            <v>0</v>
          </cell>
        </row>
        <row r="328">
          <cell r="M328" t="str">
            <v>AB11</v>
          </cell>
          <cell r="N328" t="str">
            <v>Emoderivati di produzione regionale</v>
          </cell>
          <cell r="O328">
            <v>0</v>
          </cell>
          <cell r="P328">
            <v>0</v>
          </cell>
        </row>
        <row r="329">
          <cell r="M329" t="str">
            <v>AB11</v>
          </cell>
          <cell r="N329" t="str">
            <v>Prodotti dietetici</v>
          </cell>
          <cell r="O329">
            <v>66</v>
          </cell>
          <cell r="P329">
            <v>83</v>
          </cell>
        </row>
        <row r="330">
          <cell r="M330" t="str">
            <v>AB11</v>
          </cell>
          <cell r="N330" t="str">
            <v>Dispositivi medico diagnostici in vitro: Materiali diagnostici  - Cnd: W</v>
          </cell>
          <cell r="O330">
            <v>314</v>
          </cell>
          <cell r="P330">
            <v>2251</v>
          </cell>
        </row>
        <row r="331">
          <cell r="M331" t="str">
            <v>AB11</v>
          </cell>
          <cell r="N331" t="str">
            <v>Dispositivi medici: Materiali diagnostici (materiale per apparecchiature sanitare e relativi componenti.) Cnd: Z</v>
          </cell>
          <cell r="O331">
            <v>181</v>
          </cell>
          <cell r="P331">
            <v>338</v>
          </cell>
        </row>
        <row r="332">
          <cell r="M332" t="str">
            <v>AB11</v>
          </cell>
          <cell r="N332" t="str">
            <v>Prodotti chimici: Materiali diagnostici (senza Cnd)</v>
          </cell>
          <cell r="O332">
            <v>1390</v>
          </cell>
          <cell r="P332">
            <v>192</v>
          </cell>
        </row>
        <row r="333">
          <cell r="M333" t="str">
            <v>AB11</v>
          </cell>
          <cell r="N333" t="str">
            <v>Dispositivi medici: Presidi chirurgici e materiali sanitari - Cnd: A; B; D; G; H; K; L; M; N; Q; R; S; T[Ao-Irccs tutto; Asl escluso T04]; U; V; Y[solo Ao-Irccs]</v>
          </cell>
          <cell r="O333">
            <v>3295</v>
          </cell>
          <cell r="P333">
            <v>4133</v>
          </cell>
        </row>
        <row r="334">
          <cell r="M334" t="str">
            <v>AB11</v>
          </cell>
          <cell r="N334" t="str">
            <v>Dispositivi per appar. Cardiocircolatorio Cnd: C</v>
          </cell>
          <cell r="O334">
            <v>813</v>
          </cell>
          <cell r="P334">
            <v>1064</v>
          </cell>
        </row>
        <row r="335">
          <cell r="M335" t="str">
            <v>AB11</v>
          </cell>
          <cell r="N335" t="str">
            <v>Dispositivi medici con repertorio e senza CND (tipo 2, kit)</v>
          </cell>
          <cell r="O335">
            <v>84</v>
          </cell>
          <cell r="P335">
            <v>99</v>
          </cell>
        </row>
        <row r="336">
          <cell r="M336" t="str">
            <v>AB11</v>
          </cell>
          <cell r="N336" t="str">
            <v>Dispositivi medici non registrati in Italia (senza repertorio e con CND assimilabile)</v>
          </cell>
          <cell r="O336">
            <v>82</v>
          </cell>
          <cell r="P336">
            <v>70</v>
          </cell>
        </row>
        <row r="337">
          <cell r="M337" t="str">
            <v>AB11</v>
          </cell>
          <cell r="N337" t="str">
            <v>Materiale chirurgico e prodotti per uso veterinario</v>
          </cell>
          <cell r="O337">
            <v>0</v>
          </cell>
          <cell r="P337">
            <v>0</v>
          </cell>
        </row>
        <row r="338">
          <cell r="M338" t="str">
            <v>AB11</v>
          </cell>
          <cell r="N338" t="str">
            <v>Materiali protesici (c.d. protesica "Maggiore") [compilazione ASL] - Cnd: Y</v>
          </cell>
          <cell r="O338">
            <v>26</v>
          </cell>
          <cell r="P338">
            <v>0</v>
          </cell>
        </row>
        <row r="339">
          <cell r="M339" t="str">
            <v>AB11</v>
          </cell>
          <cell r="N339" t="str">
            <v>Materiali protesici (c.d. protesica "Minore") [compilazione ASL] - Cnd: T04</v>
          </cell>
          <cell r="O339">
            <v>4</v>
          </cell>
          <cell r="P339">
            <v>0</v>
          </cell>
        </row>
        <row r="340">
          <cell r="M340" t="str">
            <v>AB11</v>
          </cell>
          <cell r="N340" t="str">
            <v>Dispositivi medici impiantabili attivi: Materiali protesici (endoprotesi)   [compilazione AO-Irccs] - Cnd: J</v>
          </cell>
          <cell r="O340">
            <v>55</v>
          </cell>
          <cell r="P340">
            <v>98</v>
          </cell>
        </row>
        <row r="341">
          <cell r="M341" t="str">
            <v>AB11</v>
          </cell>
          <cell r="N341" t="str">
            <v>Dispositivi medici: Materiali protesici (endoprotesi non attive) [compilazione AO-Irccs] - Cnd: P</v>
          </cell>
          <cell r="O341">
            <v>231</v>
          </cell>
          <cell r="P341">
            <v>414</v>
          </cell>
        </row>
        <row r="342">
          <cell r="M342" t="str">
            <v>AB11</v>
          </cell>
          <cell r="N342" t="str">
            <v>Dispositivi medici: Materiali per emodialisi - Cnd: F</v>
          </cell>
          <cell r="O342">
            <v>183</v>
          </cell>
          <cell r="P342">
            <v>209</v>
          </cell>
        </row>
        <row r="343">
          <cell r="M343" t="str">
            <v>AB11</v>
          </cell>
          <cell r="N343" t="str">
            <v>Materiali per la profilassi igienico-sanitari: sieri</v>
          </cell>
          <cell r="O343">
            <v>0</v>
          </cell>
          <cell r="P343">
            <v>0</v>
          </cell>
        </row>
        <row r="344">
          <cell r="M344" t="str">
            <v>AB11</v>
          </cell>
          <cell r="N344" t="str">
            <v>Materiali per la profilassi igienico-sanitari: vaccini</v>
          </cell>
          <cell r="O344">
            <v>7</v>
          </cell>
          <cell r="P344">
            <v>1</v>
          </cell>
        </row>
        <row r="345">
          <cell r="M345" t="str">
            <v>AB11</v>
          </cell>
          <cell r="N345" t="str">
            <v>Prodotti farmaceutici per uso veterinario</v>
          </cell>
          <cell r="O345">
            <v>0</v>
          </cell>
          <cell r="P345">
            <v>0</v>
          </cell>
        </row>
        <row r="346">
          <cell r="M346" t="str">
            <v>AB11</v>
          </cell>
          <cell r="N346" t="str">
            <v>Sangue ed emocomponenti</v>
          </cell>
          <cell r="O346">
            <v>226</v>
          </cell>
          <cell r="P346">
            <v>299</v>
          </cell>
        </row>
        <row r="347">
          <cell r="M347" t="str">
            <v>AB11</v>
          </cell>
          <cell r="N347" t="str">
            <v>Sangue ed emocomponenti acquistati Extraregione</v>
          </cell>
          <cell r="O347">
            <v>0</v>
          </cell>
          <cell r="P347">
            <v>0</v>
          </cell>
        </row>
        <row r="348">
          <cell r="M348" t="str">
            <v>AB11</v>
          </cell>
          <cell r="N348" t="str">
            <v>Sangue ed emocomponenti da Asl/Ao/Fondazioni della Regione</v>
          </cell>
          <cell r="O348">
            <v>0</v>
          </cell>
          <cell r="P348">
            <v>0</v>
          </cell>
        </row>
        <row r="349">
          <cell r="M349" t="str">
            <v>AB11</v>
          </cell>
          <cell r="N349" t="str">
            <v>Altri beni e prodotti sanitari (PRODOTTI SENZA REPERTORIO E/O CND)</v>
          </cell>
          <cell r="O349">
            <v>163</v>
          </cell>
          <cell r="P349">
            <v>196</v>
          </cell>
        </row>
        <row r="350">
          <cell r="M350" t="str">
            <v>AB11</v>
          </cell>
          <cell r="N350" t="str">
            <v>Altri beni e prodotti sanitari (escluso Specialità medicinali, ossigeno, emoderivati e sangue) da Asl/Ao/Fondazioni della Regione</v>
          </cell>
          <cell r="O350">
            <v>0</v>
          </cell>
          <cell r="P350">
            <v>0</v>
          </cell>
        </row>
        <row r="351">
          <cell r="J351" t="str">
            <v>BA3000A</v>
          </cell>
          <cell r="M351" t="str">
            <v>AB13</v>
          </cell>
          <cell r="N351" t="str">
            <v>B.I.1.i) Acconti su forniture materiale sanitario</v>
          </cell>
          <cell r="O351">
            <v>0</v>
          </cell>
          <cell r="P351">
            <v>0</v>
          </cell>
        </row>
        <row r="352">
          <cell r="J352" t="str">
            <v>BA2000A</v>
          </cell>
          <cell r="N352" t="str">
            <v>B.I.2 Rimanenze di materiale non sanitario</v>
          </cell>
          <cell r="O352">
            <v>723</v>
          </cell>
          <cell r="P352">
            <v>546</v>
          </cell>
        </row>
        <row r="353">
          <cell r="M353" t="str">
            <v>AB12</v>
          </cell>
          <cell r="N353" t="str">
            <v>Prodotti alimentari</v>
          </cell>
          <cell r="O353">
            <v>0</v>
          </cell>
          <cell r="P353">
            <v>0</v>
          </cell>
        </row>
        <row r="354">
          <cell r="M354" t="str">
            <v>AB12</v>
          </cell>
          <cell r="N354" t="str">
            <v>Materiale di guardaroba, di pulizia e di convivenza in genere</v>
          </cell>
          <cell r="O354">
            <v>245</v>
          </cell>
          <cell r="P354">
            <v>107</v>
          </cell>
        </row>
        <row r="355">
          <cell r="M355" t="str">
            <v>AB12</v>
          </cell>
          <cell r="N355" t="str">
            <v>Carburanti e lubrificanti</v>
          </cell>
          <cell r="O355">
            <v>110</v>
          </cell>
          <cell r="P355">
            <v>105</v>
          </cell>
        </row>
        <row r="356">
          <cell r="M356" t="str">
            <v>AB12</v>
          </cell>
          <cell r="N356" t="str">
            <v>Combustibili</v>
          </cell>
          <cell r="O356">
            <v>24</v>
          </cell>
          <cell r="P356">
            <v>32</v>
          </cell>
        </row>
        <row r="357">
          <cell r="M357" t="str">
            <v>AB12</v>
          </cell>
          <cell r="N357" t="str">
            <v>Cancelleria e stampati</v>
          </cell>
          <cell r="O357">
            <v>271</v>
          </cell>
          <cell r="P357">
            <v>211</v>
          </cell>
        </row>
        <row r="358">
          <cell r="M358" t="str">
            <v>AB12</v>
          </cell>
          <cell r="N358" t="str">
            <v>Supporti informatici e materiale per EDP</v>
          </cell>
          <cell r="O358">
            <v>31</v>
          </cell>
          <cell r="P358">
            <v>49</v>
          </cell>
        </row>
        <row r="359">
          <cell r="M359" t="str">
            <v>AB12</v>
          </cell>
          <cell r="N359" t="str">
            <v>Materiale per manutenzioni e riparazioni immobili</v>
          </cell>
          <cell r="O359">
            <v>35</v>
          </cell>
          <cell r="P359">
            <v>38</v>
          </cell>
        </row>
        <row r="360">
          <cell r="M360" t="str">
            <v>AB12</v>
          </cell>
          <cell r="N360" t="str">
            <v>Materiale per manutenzioni e riparazioni mobili e macchine</v>
          </cell>
          <cell r="O360">
            <v>0</v>
          </cell>
          <cell r="P360">
            <v>0</v>
          </cell>
        </row>
        <row r="361">
          <cell r="M361" t="str">
            <v>AB12</v>
          </cell>
          <cell r="N361" t="str">
            <v>Materiale per manutenzioni e riparazioni attrezzature tecnico scientifico sanitarie</v>
          </cell>
          <cell r="O361">
            <v>0</v>
          </cell>
          <cell r="P361">
            <v>0</v>
          </cell>
        </row>
        <row r="362">
          <cell r="M362" t="str">
            <v>AB12</v>
          </cell>
          <cell r="N362" t="str">
            <v>Materiale per manutenzioni e riparazioni attrezzature tecnico economali</v>
          </cell>
          <cell r="O362">
            <v>1</v>
          </cell>
          <cell r="P362">
            <v>0</v>
          </cell>
        </row>
        <row r="363">
          <cell r="M363" t="str">
            <v>AB12</v>
          </cell>
          <cell r="N363" t="str">
            <v>Materiale per manutenzioni e riparazioni automezzi (sanitari e non)</v>
          </cell>
          <cell r="O363">
            <v>0</v>
          </cell>
          <cell r="P363">
            <v>0</v>
          </cell>
        </row>
        <row r="364">
          <cell r="M364" t="str">
            <v>AB12</v>
          </cell>
          <cell r="N364" t="str">
            <v>Materiale per manutenzioni e riparazioni - Altro</v>
          </cell>
          <cell r="O364">
            <v>0</v>
          </cell>
          <cell r="P364">
            <v>0</v>
          </cell>
        </row>
        <row r="365">
          <cell r="M365" t="str">
            <v>AB12</v>
          </cell>
          <cell r="N365" t="str">
            <v xml:space="preserve">Altri beni non sanitari </v>
          </cell>
          <cell r="O365">
            <v>6</v>
          </cell>
          <cell r="P365">
            <v>4</v>
          </cell>
        </row>
        <row r="366">
          <cell r="M366" t="str">
            <v>AB12</v>
          </cell>
          <cell r="N366" t="str">
            <v>Altri beni non sanitari da Asl/AO della Regione</v>
          </cell>
          <cell r="O366">
            <v>0</v>
          </cell>
          <cell r="P366">
            <v>0</v>
          </cell>
        </row>
        <row r="367">
          <cell r="J367" t="str">
            <v>BA4000A</v>
          </cell>
          <cell r="M367" t="str">
            <v>AB14</v>
          </cell>
          <cell r="N367" t="str">
            <v>B.I.2.g) Acconti su forniture materiale non sanitario</v>
          </cell>
          <cell r="O367">
            <v>0</v>
          </cell>
          <cell r="P367">
            <v>0</v>
          </cell>
        </row>
        <row r="368">
          <cell r="N368" t="str">
            <v>B.II. Crediti</v>
          </cell>
          <cell r="O368">
            <v>85869</v>
          </cell>
          <cell r="P368">
            <v>107392</v>
          </cell>
          <cell r="Q368">
            <v>0</v>
          </cell>
          <cell r="R368">
            <v>0</v>
          </cell>
        </row>
        <row r="369">
          <cell r="N369" t="str">
            <v>B.II.1)  Crediti v/Stato</v>
          </cell>
          <cell r="O369">
            <v>1004</v>
          </cell>
          <cell r="P369">
            <v>903</v>
          </cell>
          <cell r="Q369">
            <v>0</v>
          </cell>
          <cell r="R369">
            <v>108</v>
          </cell>
        </row>
        <row r="370">
          <cell r="J370" t="str">
            <v>BB0010A</v>
          </cell>
          <cell r="M370" t="str">
            <v>AB21a1</v>
          </cell>
          <cell r="N370" t="str">
            <v>B.II.1.a)  Crediti v/Stato per spesa corrente - Integrazione a norma del D.L.vo 56/2000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</row>
        <row r="371">
          <cell r="J371" t="str">
            <v>BB0010A</v>
          </cell>
          <cell r="M371" t="str">
            <v>AB21a1</v>
          </cell>
          <cell r="N371" t="str">
            <v>B.II.1.b)  Crediti v/Stato per spesa corrente - FSN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</row>
        <row r="372">
          <cell r="J372" t="str">
            <v>BB0010A</v>
          </cell>
          <cell r="N372" t="str">
            <v>B.II.1.c)  Crediti v/Stato per mobilità attiva extraregionale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</row>
        <row r="373">
          <cell r="M373" t="str">
            <v>AB21a2</v>
          </cell>
          <cell r="N373" t="str">
            <v>B.II.1.c.1)  Crediti v/Stato per mobilità attiva extraregionale pubblica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</row>
        <row r="374">
          <cell r="M374" t="str">
            <v>AB21a2</v>
          </cell>
          <cell r="N374" t="str">
            <v>B.II.1.c.2)  Crediti v/Stato per mobilità attiva extraregionale privata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</row>
        <row r="375">
          <cell r="J375" t="str">
            <v>BB0010A</v>
          </cell>
          <cell r="M375" t="str">
            <v>AB21a2</v>
          </cell>
          <cell r="N375" t="str">
            <v>B.II.1.d)  Crediti v/Stato per mobilità attiva internazionale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</row>
        <row r="376">
          <cell r="J376" t="str">
            <v>BB0010A</v>
          </cell>
          <cell r="M376" t="str">
            <v>AB21a1</v>
          </cell>
          <cell r="N376" t="str">
            <v>B.II.1.e)  Crediti v/Stato per acconto quota fabbisogno sanitario regionale standard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</row>
        <row r="377">
          <cell r="J377" t="str">
            <v>BB0010A</v>
          </cell>
          <cell r="M377" t="str">
            <v>AB21a1</v>
          </cell>
          <cell r="N377" t="str">
            <v>B.II.1.f)  Crediti v/Stato per finanziamento sanitario aggiuntivo corrente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</row>
        <row r="378">
          <cell r="J378" t="str">
            <v>BB0010A</v>
          </cell>
          <cell r="M378" t="str">
            <v>AB21a1</v>
          </cell>
          <cell r="N378" t="str">
            <v>B.II.1.g)   Crediti v/Stato per spesa corrente - altro</v>
          </cell>
          <cell r="O378">
            <v>0</v>
          </cell>
          <cell r="P378">
            <v>15</v>
          </cell>
          <cell r="Q378">
            <v>0</v>
          </cell>
          <cell r="R378">
            <v>30</v>
          </cell>
        </row>
        <row r="379">
          <cell r="J379" t="str">
            <v>BB0140A</v>
          </cell>
          <cell r="M379" t="str">
            <v>AB21b</v>
          </cell>
          <cell r="N379" t="str">
            <v>B.II.1.h)  Crediti v/Stato per finanziamenti per investimenti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</row>
        <row r="380">
          <cell r="N380" t="str">
            <v>B.II.1.i)  Crediti v/Stato per ricerca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</row>
        <row r="381">
          <cell r="J381" t="str">
            <v>BB0010A</v>
          </cell>
          <cell r="M381" t="str">
            <v>AB21c1</v>
          </cell>
          <cell r="N381" t="str">
            <v>B.II.1.i.1)  Crediti v/Stato per ricerca corrente - Ministero della Salute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</row>
        <row r="382">
          <cell r="J382" t="str">
            <v>BB0020A</v>
          </cell>
          <cell r="M382" t="str">
            <v>AB21c2</v>
          </cell>
          <cell r="N382" t="str">
            <v>B.II.1.i.2)  Crediti v/Stato per ricerca finalizzata - Ministero della Salute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</row>
        <row r="383">
          <cell r="J383" t="str">
            <v>BB0010A</v>
          </cell>
          <cell r="M383" t="str">
            <v>AB21c3</v>
          </cell>
          <cell r="N383" t="str">
            <v xml:space="preserve">B.II.1.i.3)  Crediti v/Stato per ricerca - altre Amministrazioni centrali 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</row>
        <row r="384">
          <cell r="J384" t="str">
            <v>BB0140A</v>
          </cell>
          <cell r="M384" t="str">
            <v>AB21c4</v>
          </cell>
          <cell r="N384" t="str">
            <v>B.II.1.i.4)  Crediti v/Stato per ricerca - finanziamenti per investimenti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</row>
        <row r="385">
          <cell r="J385" t="str">
            <v>BB0010A</v>
          </cell>
          <cell r="M385" t="str">
            <v>AB21d</v>
          </cell>
          <cell r="N385" t="str">
            <v>B.II.1.l)  Crediti v/prefetture</v>
          </cell>
          <cell r="O385">
            <v>1004</v>
          </cell>
          <cell r="P385">
            <v>888</v>
          </cell>
          <cell r="Q385">
            <v>0</v>
          </cell>
          <cell r="R385">
            <v>78</v>
          </cell>
        </row>
        <row r="386">
          <cell r="N386" t="str">
            <v>B.II.2)  Crediti v/Regione</v>
          </cell>
          <cell r="O386">
            <v>46531</v>
          </cell>
          <cell r="P386">
            <v>58942</v>
          </cell>
          <cell r="Q386">
            <v>14886</v>
          </cell>
          <cell r="R386">
            <v>77221</v>
          </cell>
        </row>
        <row r="387">
          <cell r="N387" t="str">
            <v>B.II.2.a)  Crediti v/Regione o Provincia Autonoma per spesa corrente</v>
          </cell>
          <cell r="O387">
            <v>20913</v>
          </cell>
          <cell r="P387">
            <v>34839</v>
          </cell>
          <cell r="Q387">
            <v>13712</v>
          </cell>
          <cell r="R387">
            <v>49128</v>
          </cell>
        </row>
        <row r="388">
          <cell r="J388" t="str">
            <v>BB0030A</v>
          </cell>
          <cell r="M388" t="str">
            <v>AB22a1a</v>
          </cell>
          <cell r="N388" t="str">
            <v>B.II.2.a.1)  Crediti v/Regione o Provincia Autonoma per spesa corrente - IRAP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</row>
        <row r="389">
          <cell r="J389" t="str">
            <v>BB0030A</v>
          </cell>
          <cell r="M389" t="str">
            <v>AB22a1a</v>
          </cell>
          <cell r="N389" t="str">
            <v>B.II.2.a.2)  Crediti v/Regione o Provincia Autonoma per spesa corrente - Addizionale IRPEF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</row>
        <row r="390">
          <cell r="N390" t="str">
            <v>B.II.2.a.3)  Crediti v/Regione o Provincia Autonoma per quota FSR</v>
          </cell>
          <cell r="O390">
            <v>9788</v>
          </cell>
          <cell r="P390">
            <v>13663</v>
          </cell>
          <cell r="Q390">
            <v>6393</v>
          </cell>
          <cell r="R390">
            <v>17812</v>
          </cell>
        </row>
        <row r="391">
          <cell r="J391" t="str">
            <v>BB0080A</v>
          </cell>
          <cell r="M391" t="str">
            <v>AB22a1a</v>
          </cell>
          <cell r="N391" t="str">
            <v>B.II.2.a.3.1) Crediti da Regione per Quota capitaria Sanitaria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</row>
        <row r="392">
          <cell r="J392" t="str">
            <v>BB0080A</v>
          </cell>
          <cell r="M392" t="str">
            <v>AB22a1a</v>
          </cell>
          <cell r="N392" t="str">
            <v>B.II.2.a.3.2) Crediti da Regione per Quota capitaria A.S.S.I.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</row>
        <row r="393">
          <cell r="J393" t="str">
            <v>BB0080A</v>
          </cell>
          <cell r="M393" t="str">
            <v>AB22a1a</v>
          </cell>
          <cell r="N393" t="str">
            <v>B.II.2.a.3.3) Crediti da Regione per Funzioni non tariffate</v>
          </cell>
          <cell r="O393">
            <v>6393</v>
          </cell>
          <cell r="P393">
            <v>8342</v>
          </cell>
          <cell r="Q393">
            <v>6393</v>
          </cell>
          <cell r="R393">
            <v>10291</v>
          </cell>
        </row>
        <row r="394">
          <cell r="J394" t="str">
            <v>BB0080A</v>
          </cell>
          <cell r="M394" t="str">
            <v>AB22a1a</v>
          </cell>
          <cell r="N394" t="str">
            <v>B.II.2.a.3.4) Crediti da Regione per Obiettivi di PSSR</v>
          </cell>
          <cell r="O394">
            <v>2728</v>
          </cell>
          <cell r="P394">
            <v>3855</v>
          </cell>
          <cell r="Q394">
            <v>0</v>
          </cell>
          <cell r="R394">
            <v>4982</v>
          </cell>
        </row>
        <row r="395">
          <cell r="J395" t="str">
            <v>BB0080A</v>
          </cell>
          <cell r="M395" t="str">
            <v>AB22a1a</v>
          </cell>
          <cell r="N395" t="str">
            <v>B.II.2.a.3.5) Crediti da Regione per Contributi vincolati da FSR</v>
          </cell>
          <cell r="O395">
            <v>264</v>
          </cell>
          <cell r="P395">
            <v>1240</v>
          </cell>
          <cell r="Q395">
            <v>0</v>
          </cell>
          <cell r="R395">
            <v>2216</v>
          </cell>
        </row>
        <row r="396">
          <cell r="J396" t="str">
            <v>BB0070A</v>
          </cell>
          <cell r="M396" t="str">
            <v>AB22a1a</v>
          </cell>
          <cell r="N396" t="str">
            <v>B.II.2.a.3.6) Crediti da Regione per Contributi vincolati extra FSR</v>
          </cell>
          <cell r="O396">
            <v>403</v>
          </cell>
          <cell r="P396">
            <v>226</v>
          </cell>
          <cell r="Q396">
            <v>0</v>
          </cell>
          <cell r="R396">
            <v>323</v>
          </cell>
        </row>
        <row r="397">
          <cell r="J397" t="str">
            <v>BB0080A</v>
          </cell>
          <cell r="M397" t="str">
            <v>AB22a1a</v>
          </cell>
          <cell r="N397" t="str">
            <v>B.II.2.a.4)  Crediti v/Regione o Provincia Autonoma per mobilità attiva intraregionale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</row>
        <row r="398">
          <cell r="J398" t="str">
            <v>BB0080A</v>
          </cell>
          <cell r="N398" t="str">
            <v>B.II.2.a.5)  Crediti v/Regione o Provincia Autonoma per mobilità attiva extraregionale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</row>
        <row r="399">
          <cell r="M399" t="str">
            <v>AB22a1a</v>
          </cell>
          <cell r="N399" t="str">
            <v>B.II.2.a.5.1)  Crediti v/Regione o Provincia Autonoma per mobilità attiva extraregionale A.Ospedaliere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</row>
        <row r="400">
          <cell r="M400" t="str">
            <v>AB22a1a</v>
          </cell>
          <cell r="N400" t="str">
            <v>B.II.2.a.5.2)  Crediti v/Regione o Provincia Autonoma per mobilità attiva extraregionale Fondazioni (anche pubbliche)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</row>
        <row r="401">
          <cell r="M401" t="str">
            <v>AB22a1a</v>
          </cell>
          <cell r="N401" t="str">
            <v>B.II.2.a.5.3)  Crediti v/Regione o Provincia Autonoma per mobilità attiva extraregionale a Privati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</row>
        <row r="402">
          <cell r="J402" t="str">
            <v>BB0080A</v>
          </cell>
          <cell r="M402" t="str">
            <v>AB22a1a</v>
          </cell>
          <cell r="N402" t="str">
            <v>B.II.2.a.6)  Crediti v/Regione o Provincia Autonoma per acconto quota FSR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</row>
        <row r="403">
          <cell r="J403" t="str">
            <v>BB0080A</v>
          </cell>
          <cell r="M403" t="str">
            <v>AB22a1b</v>
          </cell>
          <cell r="N403" t="str">
            <v>B.II.2.a.7)  Crediti v/Regione o Provincia Autonoma per finanziamento sanitario aggiuntivo corrente LEA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</row>
        <row r="404">
          <cell r="J404" t="str">
            <v>BB0080A</v>
          </cell>
          <cell r="M404" t="str">
            <v>AB22a1c</v>
          </cell>
          <cell r="N404" t="str">
            <v>B.II.2.a.8)  Crediti v/Regione o Provincia Autonoma per finanziamento sanitario aggiuntivo corrente extra LEA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</row>
        <row r="405">
          <cell r="J405" t="str">
            <v>BB0080A</v>
          </cell>
          <cell r="M405" t="str">
            <v>AB22a1d</v>
          </cell>
          <cell r="N405" t="str">
            <v>B.II.2.a.9)  Crediti v/Regione o Provincia Autonoma per spesa corrente - altro</v>
          </cell>
          <cell r="O405">
            <v>11125</v>
          </cell>
          <cell r="P405">
            <v>21176</v>
          </cell>
          <cell r="Q405">
            <v>7319</v>
          </cell>
          <cell r="R405">
            <v>31316</v>
          </cell>
        </row>
        <row r="406">
          <cell r="J406" t="str">
            <v>BB0080A</v>
          </cell>
          <cell r="M406" t="str">
            <v>AB22a2</v>
          </cell>
          <cell r="N406" t="str">
            <v>B.II.2.a.10)  Crediti v/Regione o Provincia Autonoma per ricerca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</row>
        <row r="407">
          <cell r="N407" t="str">
            <v>B.II.2.b) Crediti v/Regione o Provincia Autonoma per versamenti a patrimonio netto</v>
          </cell>
          <cell r="O407">
            <v>25618</v>
          </cell>
          <cell r="P407">
            <v>24103</v>
          </cell>
          <cell r="Q407">
            <v>1174</v>
          </cell>
          <cell r="R407">
            <v>28093</v>
          </cell>
        </row>
        <row r="408">
          <cell r="J408" t="str">
            <v>BB0150A</v>
          </cell>
          <cell r="M408" t="str">
            <v>AB22b1</v>
          </cell>
          <cell r="N408" t="str">
            <v>B.II.2.b.1) Crediti v/Regione o Provincia Autonoma per finanziamenti per investimenti</v>
          </cell>
          <cell r="O408">
            <v>25618</v>
          </cell>
          <cell r="P408">
            <v>24103</v>
          </cell>
          <cell r="Q408">
            <v>1174</v>
          </cell>
          <cell r="R408">
            <v>28093</v>
          </cell>
        </row>
        <row r="409">
          <cell r="J409" t="str">
            <v>BB0160A</v>
          </cell>
          <cell r="M409" t="str">
            <v>AB22b2</v>
          </cell>
          <cell r="N409" t="str">
            <v>B.II.2.b.2) Crediti v/Regione o Provincia Autonoma per incremento fondo dotazione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</row>
        <row r="410">
          <cell r="J410" t="str">
            <v>BB0170A</v>
          </cell>
          <cell r="M410" t="str">
            <v>AB22b3</v>
          </cell>
          <cell r="N410" t="str">
            <v>B.II.2.b.3) Crediti v/Regione o Provincia Autonoma per ripiano perdite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</row>
        <row r="411">
          <cell r="J411" t="str">
            <v>BB0180A</v>
          </cell>
          <cell r="M411" t="str">
            <v>AB22b3</v>
          </cell>
          <cell r="N411" t="str">
            <v>B.II.2.b.4) Crediti v/Regione per copertura debiti al 31/12/2005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</row>
        <row r="412">
          <cell r="J412" t="str">
            <v>BB0150A</v>
          </cell>
          <cell r="M412" t="str">
            <v>AB22b4</v>
          </cell>
          <cell r="N412" t="str">
            <v>B.II.2.b.5) Crediti v/Regione o Provincia Autonoma per ricostituzione risorse da investimenti es. precedenti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</row>
        <row r="413">
          <cell r="J413" t="str">
            <v>BB0090A</v>
          </cell>
          <cell r="M413" t="str">
            <v>AB23</v>
          </cell>
          <cell r="N413" t="str">
            <v>B.II.3)  Crediti v/Comuni</v>
          </cell>
          <cell r="O413">
            <v>48</v>
          </cell>
          <cell r="P413">
            <v>88</v>
          </cell>
          <cell r="Q413">
            <v>0</v>
          </cell>
          <cell r="R413">
            <v>144</v>
          </cell>
        </row>
        <row r="414">
          <cell r="J414" t="str">
            <v>BB0100A</v>
          </cell>
          <cell r="N414" t="str">
            <v>B.II.4) Crediti v/Aziende sanitarie pubbliche</v>
          </cell>
          <cell r="O414">
            <v>31569</v>
          </cell>
          <cell r="P414">
            <v>33019</v>
          </cell>
          <cell r="Q414">
            <v>1113</v>
          </cell>
          <cell r="R414">
            <v>63008</v>
          </cell>
        </row>
        <row r="415">
          <cell r="N415" t="str">
            <v>B.II.4.a) Crediti v/Aziende sanitarie pubbliche della Regione</v>
          </cell>
          <cell r="O415">
            <v>29821</v>
          </cell>
          <cell r="P415">
            <v>32254</v>
          </cell>
          <cell r="Q415">
            <v>1040</v>
          </cell>
          <cell r="R415">
            <v>61613</v>
          </cell>
        </row>
        <row r="416">
          <cell r="N416" t="str">
            <v>B.II.4.a.1) Crediti v/Aziende sanitarie pubbliche della Regione - per mobilità in compensazione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</row>
        <row r="417">
          <cell r="M417" t="str">
            <v>AB24a3</v>
          </cell>
          <cell r="N417" t="str">
            <v>Crediti da Aziende Sanitarie Locali della Regione per mobilità intraregionale in compensazione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</row>
        <row r="418">
          <cell r="M418" t="str">
            <v>AB24a3</v>
          </cell>
          <cell r="N418" t="str">
            <v>Crediti da Agenzie Tutela Salute della Regione per mobilità intraregionale in compensazione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</row>
        <row r="419">
          <cell r="N419" t="str">
            <v>B.II.4.a.2) Crediti v/Aziende sanitarie pubbliche della Regione - per mobilità non in compensazione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</row>
        <row r="420">
          <cell r="M420" t="str">
            <v>AB24a3</v>
          </cell>
          <cell r="N420" t="str">
            <v>Crediti da Aziende Sanitarie Locali della Regione per mobilità non in compensazione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</row>
        <row r="421">
          <cell r="M421" t="str">
            <v>AB24a3</v>
          </cell>
          <cell r="N421" t="str">
            <v>Crediti da Agenzie Tutela Salute della Regione per mobilità non in compensazione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</row>
        <row r="422">
          <cell r="N422" t="str">
            <v>B.II.4.a.3) Crediti v/Aziende sanitarie pubbliche della Regione - per altre prestazioni</v>
          </cell>
          <cell r="O422">
            <v>29821</v>
          </cell>
          <cell r="P422">
            <v>32254</v>
          </cell>
          <cell r="Q422">
            <v>1040</v>
          </cell>
          <cell r="R422">
            <v>61613</v>
          </cell>
        </row>
        <row r="423">
          <cell r="M423" t="str">
            <v>AB24a3</v>
          </cell>
          <cell r="N423" t="str">
            <v>Crediti da Aziende Sanitarie Locali della Regione</v>
          </cell>
          <cell r="O423">
            <v>27525</v>
          </cell>
          <cell r="P423">
            <v>0</v>
          </cell>
          <cell r="Q423">
            <v>0</v>
          </cell>
          <cell r="R423">
            <v>0</v>
          </cell>
        </row>
        <row r="424">
          <cell r="M424" t="str">
            <v>AB24a3</v>
          </cell>
          <cell r="N424" t="str">
            <v>Crediti da Agenzie Tutela Salute della Regione</v>
          </cell>
          <cell r="O424">
            <v>0</v>
          </cell>
          <cell r="P424">
            <v>25542</v>
          </cell>
          <cell r="Q424">
            <v>560</v>
          </cell>
          <cell r="R424">
            <v>48473</v>
          </cell>
        </row>
        <row r="425">
          <cell r="M425" t="str">
            <v>AB24a3</v>
          </cell>
          <cell r="N425" t="str">
            <v>Crediti da Aziende Ospedaliere della Regione</v>
          </cell>
          <cell r="O425">
            <v>2226</v>
          </cell>
          <cell r="P425">
            <v>0</v>
          </cell>
          <cell r="Q425">
            <v>0</v>
          </cell>
          <cell r="R425">
            <v>0</v>
          </cell>
        </row>
        <row r="426">
          <cell r="M426" t="str">
            <v>AB24a3</v>
          </cell>
          <cell r="N426" t="str">
            <v>Crediti da Aziende Socio-Sanitarie Territoriali della Regione</v>
          </cell>
          <cell r="O426">
            <v>0</v>
          </cell>
          <cell r="P426">
            <v>6650</v>
          </cell>
          <cell r="Q426">
            <v>466</v>
          </cell>
          <cell r="R426">
            <v>13031</v>
          </cell>
        </row>
        <row r="427">
          <cell r="M427" t="str">
            <v>AB24a3</v>
          </cell>
          <cell r="N427" t="str">
            <v>Crediti da IRCCS e Fondazioni di diritto pubblico della Regione</v>
          </cell>
          <cell r="O427">
            <v>70</v>
          </cell>
          <cell r="P427">
            <v>62</v>
          </cell>
          <cell r="Q427">
            <v>14</v>
          </cell>
          <cell r="R427">
            <v>109</v>
          </cell>
        </row>
        <row r="428">
          <cell r="M428" t="str">
            <v>AB24a1</v>
          </cell>
          <cell r="N428" t="str">
            <v>B.II.4.a.4) Crediti v/ ATS per operazioni di conferimento/scorporo LR23/2015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</row>
        <row r="429">
          <cell r="M429" t="str">
            <v>AB24a2</v>
          </cell>
          <cell r="N429" t="str">
            <v>B.II.4.a.5) Crediti v/ ASST per operazioni di conferimento/scorporo LR23/2015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</row>
        <row r="430">
          <cell r="M430" t="str">
            <v>AB24a3</v>
          </cell>
          <cell r="N430" t="str">
            <v>B.II.4.b) Acconto quota FSR da distribuire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</row>
        <row r="431">
          <cell r="M431" t="str">
            <v>AB24b</v>
          </cell>
          <cell r="N431" t="str">
            <v>B.II.4.c) Crediti v/Aziende sanitarie pubbliche Extraregione per Mobilità Attiva non in compensazione / Altre prestazioni</v>
          </cell>
          <cell r="O431">
            <v>1748</v>
          </cell>
          <cell r="P431">
            <v>765</v>
          </cell>
          <cell r="Q431">
            <v>73</v>
          </cell>
          <cell r="R431">
            <v>1395</v>
          </cell>
        </row>
        <row r="432">
          <cell r="J432" t="str">
            <v>BB0110A</v>
          </cell>
          <cell r="M432" t="str">
            <v>AB25</v>
          </cell>
          <cell r="N432" t="str">
            <v>B.II.5) Crediti v/Società partecipate e/o enti dipendenti dalla Regione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</row>
        <row r="433">
          <cell r="N433" t="str">
            <v>B.II.5.a) Crediti v/Enti Regionali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</row>
        <row r="434">
          <cell r="N434" t="str">
            <v>Crediti v/Arpa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</row>
        <row r="435">
          <cell r="N435" t="str">
            <v>Crediti v/Altri enti regionali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</row>
        <row r="436">
          <cell r="N436" t="str">
            <v>B.II.5.b) Crediti v/sperimentazioni gestionali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</row>
        <row r="437">
          <cell r="N437" t="str">
            <v>B.II.5.c) Crediti v/società controllate e collegate (partecipate)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</row>
        <row r="438">
          <cell r="J438" t="str">
            <v>BB0120A</v>
          </cell>
          <cell r="M438" t="str">
            <v>AB26</v>
          </cell>
          <cell r="N438" t="str">
            <v>B.II.6)  Crediti v/Erario</v>
          </cell>
          <cell r="O438">
            <v>107</v>
          </cell>
          <cell r="P438">
            <v>215</v>
          </cell>
          <cell r="Q438">
            <v>3</v>
          </cell>
          <cell r="R438">
            <v>354</v>
          </cell>
        </row>
        <row r="439">
          <cell r="J439" t="str">
            <v>BB0130A</v>
          </cell>
          <cell r="N439" t="str">
            <v>B.II.7) Crediti v/Altri</v>
          </cell>
          <cell r="O439">
            <v>6610</v>
          </cell>
          <cell r="P439">
            <v>14225</v>
          </cell>
          <cell r="Q439">
            <v>1018</v>
          </cell>
          <cell r="R439">
            <v>20729</v>
          </cell>
        </row>
        <row r="440">
          <cell r="M440" t="str">
            <v>AB27</v>
          </cell>
          <cell r="N440" t="str">
            <v>B.II.7.a) Crediti v/clienti privati</v>
          </cell>
          <cell r="O440">
            <v>6212</v>
          </cell>
          <cell r="P440">
            <v>7983</v>
          </cell>
          <cell r="Q440">
            <v>976</v>
          </cell>
          <cell r="R440">
            <v>14321</v>
          </cell>
        </row>
        <row r="441">
          <cell r="M441" t="str">
            <v>AB27</v>
          </cell>
          <cell r="N441" t="str">
            <v>B.II.7.b) Crediti v/gestioni liquidatorie / stralcio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</row>
        <row r="442">
          <cell r="M442" t="str">
            <v>AB27</v>
          </cell>
          <cell r="N442" t="str">
            <v>B.II.7.c) Crediti v/altri soggetti pubblici</v>
          </cell>
          <cell r="O442">
            <v>292</v>
          </cell>
          <cell r="P442">
            <v>330</v>
          </cell>
          <cell r="Q442">
            <v>0</v>
          </cell>
          <cell r="R442">
            <v>475</v>
          </cell>
        </row>
        <row r="443">
          <cell r="M443" t="str">
            <v>AB27</v>
          </cell>
          <cell r="N443" t="str">
            <v>B.II.7.d) Crediti v/altri soggetti pubblici per ricerca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</row>
        <row r="444">
          <cell r="N444" t="str">
            <v>B.II.7.e) Altri crediti diversi</v>
          </cell>
          <cell r="O444">
            <v>106</v>
          </cell>
          <cell r="P444">
            <v>5912</v>
          </cell>
          <cell r="Q444">
            <v>42</v>
          </cell>
          <cell r="R444">
            <v>5933</v>
          </cell>
        </row>
        <row r="445">
          <cell r="M445" t="str">
            <v>AB27</v>
          </cell>
          <cell r="N445" t="str">
            <v>B.II.7.e.1) Altri crediti diversi - V/Terzi</v>
          </cell>
          <cell r="O445">
            <v>106</v>
          </cell>
          <cell r="P445">
            <v>5912</v>
          </cell>
          <cell r="Q445">
            <v>42</v>
          </cell>
          <cell r="R445">
            <v>5933</v>
          </cell>
        </row>
        <row r="446">
          <cell r="N446" t="str">
            <v>Crediti v/clienti privati per anticipi mobilità attiva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</row>
        <row r="447">
          <cell r="N447" t="str">
            <v>Altri Crediti diversi</v>
          </cell>
          <cell r="O447">
            <v>106</v>
          </cell>
          <cell r="P447">
            <v>5912</v>
          </cell>
          <cell r="Q447">
            <v>42</v>
          </cell>
          <cell r="R447">
            <v>5933</v>
          </cell>
        </row>
        <row r="448">
          <cell r="N448" t="str">
            <v>B.II.7.e.2) Altri crediti diversi - V/Gestioni interne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</row>
        <row r="449">
          <cell r="N449" t="str">
            <v>Crediti da Bilancio Sanitario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</row>
        <row r="450">
          <cell r="N450" t="str">
            <v>Crediti da Bilancio A.S.S.I.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</row>
        <row r="451">
          <cell r="N451" t="str">
            <v>Crediti da Bilancio Sociale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</row>
        <row r="452">
          <cell r="N452" t="str">
            <v>Crediti da Bilancio Ricerca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</row>
        <row r="453">
          <cell r="N453" t="str">
            <v>B.III.  Attività finanziarie che non costituiscono immobilizzazioni</v>
          </cell>
          <cell r="O453">
            <v>0</v>
          </cell>
          <cell r="P453">
            <v>0</v>
          </cell>
        </row>
        <row r="454">
          <cell r="J454" t="str">
            <v>BC0010A</v>
          </cell>
          <cell r="M454" t="str">
            <v>AB31</v>
          </cell>
          <cell r="N454" t="str">
            <v>Partecipazioni in imprese controllate</v>
          </cell>
          <cell r="O454">
            <v>0</v>
          </cell>
          <cell r="P454">
            <v>0</v>
          </cell>
        </row>
        <row r="455">
          <cell r="J455" t="str">
            <v>BC0010A</v>
          </cell>
          <cell r="M455" t="str">
            <v>AB31</v>
          </cell>
          <cell r="N455" t="str">
            <v>Partecipazioni in imprese collegate</v>
          </cell>
          <cell r="O455">
            <v>0</v>
          </cell>
          <cell r="P455">
            <v>0</v>
          </cell>
        </row>
        <row r="456">
          <cell r="J456" t="str">
            <v>BC0010A</v>
          </cell>
          <cell r="M456" t="str">
            <v>AB31</v>
          </cell>
          <cell r="N456" t="str">
            <v>Partecipazioni in altre imprese</v>
          </cell>
          <cell r="O456">
            <v>0</v>
          </cell>
          <cell r="P456">
            <v>0</v>
          </cell>
        </row>
        <row r="457">
          <cell r="J457" t="str">
            <v>BC0020A</v>
          </cell>
          <cell r="M457" t="str">
            <v>AB32</v>
          </cell>
          <cell r="N457" t="str">
            <v>Altri titoli (diversi dalle partecipazioni)</v>
          </cell>
          <cell r="O457">
            <v>0</v>
          </cell>
          <cell r="P457">
            <v>0</v>
          </cell>
        </row>
        <row r="458">
          <cell r="N458" t="str">
            <v>B.IV. Disponibilità liquide</v>
          </cell>
          <cell r="O458">
            <v>11986</v>
          </cell>
          <cell r="P458">
            <v>14073</v>
          </cell>
        </row>
        <row r="459">
          <cell r="J459" t="str">
            <v>BD0010A</v>
          </cell>
          <cell r="M459" t="str">
            <v>AB41</v>
          </cell>
          <cell r="N459" t="str">
            <v>Cassa</v>
          </cell>
          <cell r="O459">
            <v>34</v>
          </cell>
          <cell r="P459">
            <v>33</v>
          </cell>
        </row>
        <row r="460">
          <cell r="J460" t="str">
            <v>BD0020A</v>
          </cell>
          <cell r="M460" t="str">
            <v>AB42</v>
          </cell>
          <cell r="N460" t="str">
            <v>Istituto tesoriere</v>
          </cell>
          <cell r="O460">
            <v>0</v>
          </cell>
          <cell r="P460">
            <v>0</v>
          </cell>
        </row>
        <row r="461">
          <cell r="J461" t="str">
            <v>BD0030A</v>
          </cell>
          <cell r="M461" t="str">
            <v>AB43</v>
          </cell>
          <cell r="N461" t="str">
            <v>Tesoreria Unica</v>
          </cell>
          <cell r="O461">
            <v>11920</v>
          </cell>
          <cell r="P461">
            <v>13843</v>
          </cell>
        </row>
        <row r="462">
          <cell r="J462" t="str">
            <v>BD0040A</v>
          </cell>
          <cell r="M462" t="str">
            <v>AB44</v>
          </cell>
          <cell r="N462" t="str">
            <v>Conto corrente postale</v>
          </cell>
          <cell r="O462">
            <v>32</v>
          </cell>
          <cell r="P462">
            <v>197</v>
          </cell>
        </row>
        <row r="463">
          <cell r="J463" t="str">
            <v>CA0000A</v>
          </cell>
          <cell r="N463" t="str">
            <v>C) RATEI E RISCONTI ATTIVI</v>
          </cell>
          <cell r="O463">
            <v>565</v>
          </cell>
          <cell r="P463">
            <v>281</v>
          </cell>
        </row>
        <row r="464">
          <cell r="M464" t="str">
            <v>AC1</v>
          </cell>
          <cell r="N464" t="str">
            <v>C.I Ratei attivi</v>
          </cell>
          <cell r="O464">
            <v>0</v>
          </cell>
          <cell r="P464">
            <v>0</v>
          </cell>
        </row>
        <row r="465">
          <cell r="N465" t="str">
            <v>C.I.1) Ratei attivi v/terzi</v>
          </cell>
          <cell r="O465">
            <v>0</v>
          </cell>
          <cell r="P465">
            <v>0</v>
          </cell>
        </row>
        <row r="466">
          <cell r="N466" t="str">
            <v>C.I.2) Ratei attivi v/Aziende sanitarie pubbliche della Regione</v>
          </cell>
          <cell r="O466">
            <v>0</v>
          </cell>
          <cell r="P466">
            <v>0</v>
          </cell>
        </row>
        <row r="467">
          <cell r="N467" t="str">
            <v>Degenze in corso al 31/12</v>
          </cell>
          <cell r="O467">
            <v>0</v>
          </cell>
          <cell r="P467">
            <v>0</v>
          </cell>
        </row>
        <row r="468">
          <cell r="N468" t="str">
            <v>Ratei attivi verso Asl/Ao/Fondazioni della Regione</v>
          </cell>
          <cell r="O468">
            <v>0</v>
          </cell>
          <cell r="P468">
            <v>0</v>
          </cell>
        </row>
        <row r="469">
          <cell r="N469" t="str">
            <v>Ratei attivi verso ats/asst/Fondazioni della Regione</v>
          </cell>
          <cell r="O469">
            <v>0</v>
          </cell>
          <cell r="P469">
            <v>0</v>
          </cell>
        </row>
        <row r="470">
          <cell r="M470" t="str">
            <v>AC2</v>
          </cell>
          <cell r="N470" t="str">
            <v>C.II Risconti attivi</v>
          </cell>
          <cell r="O470">
            <v>565</v>
          </cell>
          <cell r="P470">
            <v>281</v>
          </cell>
        </row>
        <row r="471">
          <cell r="N471" t="str">
            <v>C.II.1) Risconti attivi v/terzi</v>
          </cell>
          <cell r="O471">
            <v>565</v>
          </cell>
          <cell r="P471">
            <v>281</v>
          </cell>
        </row>
        <row r="472">
          <cell r="N472" t="str">
            <v>C.II.2) Risconti attivi v/Aziende sanitarie pubbliche della Regione</v>
          </cell>
          <cell r="O472">
            <v>0</v>
          </cell>
          <cell r="P472">
            <v>0</v>
          </cell>
        </row>
        <row r="473">
          <cell r="N473" t="str">
            <v>D) CONTI D’ORDINE</v>
          </cell>
          <cell r="O473">
            <v>44190</v>
          </cell>
          <cell r="P473">
            <v>32943</v>
          </cell>
        </row>
        <row r="474">
          <cell r="M474" t="str">
            <v>AD1</v>
          </cell>
          <cell r="N474" t="str">
            <v>D.I) Canoni di leasing ancora da pagare</v>
          </cell>
          <cell r="O474">
            <v>12882</v>
          </cell>
          <cell r="P474">
            <v>10662</v>
          </cell>
        </row>
        <row r="475">
          <cell r="M475" t="str">
            <v>AD2</v>
          </cell>
          <cell r="N475" t="str">
            <v>D.II) Depositi cauzionali</v>
          </cell>
          <cell r="O475">
            <v>0</v>
          </cell>
          <cell r="P475">
            <v>0</v>
          </cell>
        </row>
        <row r="476">
          <cell r="M476" t="str">
            <v>AD3</v>
          </cell>
          <cell r="N476" t="str">
            <v>D.III) Beni in comodato</v>
          </cell>
          <cell r="O476">
            <v>712</v>
          </cell>
          <cell r="P476">
            <v>712</v>
          </cell>
        </row>
        <row r="477">
          <cell r="M477" t="str">
            <v>AD4</v>
          </cell>
          <cell r="N477" t="str">
            <v>D.IV) Altri conti d'ordine</v>
          </cell>
          <cell r="O477">
            <v>30596</v>
          </cell>
          <cell r="P477">
            <v>21569</v>
          </cell>
        </row>
        <row r="478">
          <cell r="N478" t="str">
            <v>Garanzie prestate</v>
          </cell>
          <cell r="O478">
            <v>0</v>
          </cell>
          <cell r="P478">
            <v>0</v>
          </cell>
        </row>
        <row r="479">
          <cell r="N479" t="str">
            <v>Garanzie prestate: di cui fidejussioni</v>
          </cell>
          <cell r="O479">
            <v>1699</v>
          </cell>
          <cell r="P479">
            <v>1543</v>
          </cell>
        </row>
        <row r="480">
          <cell r="N480" t="str">
            <v>Garanzie prestate: di cui avalli</v>
          </cell>
          <cell r="O480">
            <v>0</v>
          </cell>
          <cell r="P480">
            <v>0</v>
          </cell>
        </row>
        <row r="481">
          <cell r="N481" t="str">
            <v>Garanzie prestate: di cui altre garanzie personali e reali</v>
          </cell>
          <cell r="O481">
            <v>0</v>
          </cell>
          <cell r="P481">
            <v>0</v>
          </cell>
        </row>
        <row r="482">
          <cell r="N482" t="str">
            <v>Garanzie ricevute</v>
          </cell>
          <cell r="O482">
            <v>0</v>
          </cell>
          <cell r="P482">
            <v>0</v>
          </cell>
        </row>
        <row r="483">
          <cell r="N483" t="str">
            <v>Garanzie ricevute: di cui fidejussioni</v>
          </cell>
          <cell r="O483">
            <v>28897</v>
          </cell>
          <cell r="P483">
            <v>20026</v>
          </cell>
        </row>
        <row r="484">
          <cell r="N484" t="str">
            <v>Garanzie ricevute: di cui avalli</v>
          </cell>
          <cell r="O484">
            <v>0</v>
          </cell>
          <cell r="P484">
            <v>0</v>
          </cell>
        </row>
        <row r="485">
          <cell r="N485" t="str">
            <v>Garanzie ricevute: di cui altre garanzie personali e reali</v>
          </cell>
          <cell r="O485">
            <v>0</v>
          </cell>
          <cell r="P485">
            <v>0</v>
          </cell>
        </row>
        <row r="486">
          <cell r="N486" t="str">
            <v>Beni in contenzioso</v>
          </cell>
          <cell r="O486">
            <v>0</v>
          </cell>
          <cell r="P486">
            <v>0</v>
          </cell>
        </row>
        <row r="487">
          <cell r="N487" t="str">
            <v>Altri impegni assunti</v>
          </cell>
          <cell r="O487">
            <v>0</v>
          </cell>
          <cell r="P487">
            <v>0</v>
          </cell>
        </row>
        <row r="488">
          <cell r="N488" t="str">
            <v>di cui contratti in service</v>
          </cell>
          <cell r="O488">
            <v>0</v>
          </cell>
          <cell r="P488">
            <v>0</v>
          </cell>
        </row>
        <row r="489">
          <cell r="N489" t="str">
            <v>di cui conto visione</v>
          </cell>
          <cell r="O489">
            <v>0</v>
          </cell>
          <cell r="P489">
            <v>0</v>
          </cell>
        </row>
        <row r="490">
          <cell r="N490" t="str">
            <v>di cui impegni contrattuali pluriennali</v>
          </cell>
          <cell r="O490">
            <v>0</v>
          </cell>
          <cell r="P490">
            <v>0</v>
          </cell>
        </row>
        <row r="491">
          <cell r="N491" t="str">
            <v>di cui altro</v>
          </cell>
          <cell r="O491">
            <v>0</v>
          </cell>
          <cell r="P491">
            <v>0</v>
          </cell>
        </row>
        <row r="492">
          <cell r="N492" t="str">
            <v>PASSIVITA’.</v>
          </cell>
          <cell r="O492">
            <v>511865</v>
          </cell>
          <cell r="P492">
            <v>503430</v>
          </cell>
        </row>
        <row r="493">
          <cell r="N493" t="str">
            <v>A) PATRIMONIO NETTO</v>
          </cell>
          <cell r="O493">
            <v>324372</v>
          </cell>
          <cell r="P493">
            <v>295153</v>
          </cell>
        </row>
        <row r="494">
          <cell r="J494" t="str">
            <v>PA1000A</v>
          </cell>
          <cell r="M494" t="str">
            <v>PA1</v>
          </cell>
          <cell r="N494" t="str">
            <v>A.I) FONDO DI DOTAZIONE</v>
          </cell>
          <cell r="O494">
            <v>689</v>
          </cell>
          <cell r="P494">
            <v>689</v>
          </cell>
        </row>
        <row r="495">
          <cell r="N495" t="str">
            <v>A.II) FINANZIAMENTI PER INVESTIMENTI</v>
          </cell>
          <cell r="O495">
            <v>311654</v>
          </cell>
          <cell r="P495">
            <v>282625</v>
          </cell>
        </row>
        <row r="496">
          <cell r="J496" t="str">
            <v>PA2000A</v>
          </cell>
          <cell r="M496" t="str">
            <v>PA21</v>
          </cell>
          <cell r="N496" t="str">
            <v>A.II.1) Finanziamenti per beni di prima dotazione</v>
          </cell>
          <cell r="O496">
            <v>35487</v>
          </cell>
          <cell r="P496">
            <v>32914</v>
          </cell>
        </row>
        <row r="497">
          <cell r="J497" t="str">
            <v>PA2000B</v>
          </cell>
          <cell r="N497" t="str">
            <v>A.II.2) Finanziamenti da Stato per investimenti</v>
          </cell>
          <cell r="O497">
            <v>0</v>
          </cell>
          <cell r="P497">
            <v>0</v>
          </cell>
        </row>
        <row r="498">
          <cell r="M498" t="str">
            <v>PA22a</v>
          </cell>
          <cell r="N498" t="str">
            <v>A.II.2.a) Finanziamenti da Stato per investimenti - ex art. 20 legge 67/88</v>
          </cell>
          <cell r="O498">
            <v>0</v>
          </cell>
          <cell r="P498">
            <v>0</v>
          </cell>
        </row>
        <row r="499">
          <cell r="M499" t="str">
            <v>PA22b</v>
          </cell>
          <cell r="N499" t="str">
            <v>A.II.2.b) Finanziamenti da Stato per investimenti - ricerca</v>
          </cell>
          <cell r="O499">
            <v>0</v>
          </cell>
          <cell r="P499">
            <v>0</v>
          </cell>
        </row>
        <row r="500">
          <cell r="M500" t="str">
            <v>PA22c</v>
          </cell>
          <cell r="N500" t="str">
            <v>A.II.2.c) Finanziamenti da Stato per investimenti - altro</v>
          </cell>
          <cell r="O500">
            <v>0</v>
          </cell>
          <cell r="P500">
            <v>0</v>
          </cell>
        </row>
        <row r="501">
          <cell r="J501" t="str">
            <v>PA2000C</v>
          </cell>
          <cell r="M501" t="str">
            <v>PA23</v>
          </cell>
          <cell r="N501" t="str">
            <v>A.II.3) Finanziamenti da Regione per investimenti</v>
          </cell>
          <cell r="O501">
            <v>269236</v>
          </cell>
          <cell r="P501">
            <v>244447</v>
          </cell>
        </row>
        <row r="502">
          <cell r="J502" t="str">
            <v>PA2000D</v>
          </cell>
          <cell r="M502" t="str">
            <v>PA24</v>
          </cell>
          <cell r="N502" t="str">
            <v>A.II.4) Finanziamenti da altri soggetti pubblici per investimenti</v>
          </cell>
          <cell r="O502">
            <v>0</v>
          </cell>
          <cell r="P502">
            <v>0</v>
          </cell>
        </row>
        <row r="503">
          <cell r="J503" t="str">
            <v>PA2000E</v>
          </cell>
          <cell r="M503" t="str">
            <v>PA25</v>
          </cell>
          <cell r="N503" t="str">
            <v>A.II.5) Finanziamenti per investimenti da rettifica contributi in conto esercizio</v>
          </cell>
          <cell r="O503">
            <v>6931</v>
          </cell>
          <cell r="P503">
            <v>5264</v>
          </cell>
        </row>
        <row r="504">
          <cell r="J504" t="str">
            <v>PA3000A</v>
          </cell>
          <cell r="M504" t="str">
            <v>PA3</v>
          </cell>
          <cell r="N504" t="str">
            <v>A.III) RISERVE DA DONAZIONI E LASCITI VINCOLATI AD INVESTIMENTI</v>
          </cell>
          <cell r="O504">
            <v>4338</v>
          </cell>
          <cell r="P504">
            <v>3828</v>
          </cell>
        </row>
        <row r="505">
          <cell r="J505" t="str">
            <v>PA4000A</v>
          </cell>
          <cell r="M505" t="str">
            <v>PA4</v>
          </cell>
          <cell r="N505" t="str">
            <v>A.IV) ALTRE RISERVE</v>
          </cell>
          <cell r="O505">
            <v>7687</v>
          </cell>
          <cell r="P505">
            <v>8007</v>
          </cell>
        </row>
        <row r="506">
          <cell r="N506" t="str">
            <v>A.IV.1) Riserve da rivalutazioni</v>
          </cell>
          <cell r="O506">
            <v>0</v>
          </cell>
          <cell r="P506">
            <v>0</v>
          </cell>
        </row>
        <row r="507">
          <cell r="N507" t="str">
            <v>A.IV.2) Riserve da plusvalenze da reinvestire</v>
          </cell>
          <cell r="O507">
            <v>5534</v>
          </cell>
          <cell r="P507">
            <v>5515</v>
          </cell>
        </row>
        <row r="508">
          <cell r="N508" t="str">
            <v>A.IV.3) Contributi da reinvestire</v>
          </cell>
          <cell r="O508">
            <v>0</v>
          </cell>
          <cell r="P508">
            <v>0</v>
          </cell>
        </row>
        <row r="509">
          <cell r="N509" t="str">
            <v>A.IV.4) Riserve da utili di esercizio destinati ad investimenti</v>
          </cell>
          <cell r="O509">
            <v>155</v>
          </cell>
          <cell r="P509">
            <v>855</v>
          </cell>
        </row>
        <row r="510">
          <cell r="N510" t="str">
            <v>A.IV.5) Riserve diverse</v>
          </cell>
          <cell r="O510">
            <v>1998</v>
          </cell>
          <cell r="P510">
            <v>1637</v>
          </cell>
        </row>
        <row r="511">
          <cell r="J511" t="str">
            <v>PA5000A</v>
          </cell>
          <cell r="M511" t="str">
            <v>PA5</v>
          </cell>
          <cell r="N511" t="str">
            <v>A.V) CONTRIBUTI PER RIPIANO PERDITE</v>
          </cell>
          <cell r="O511">
            <v>0</v>
          </cell>
          <cell r="P511">
            <v>0</v>
          </cell>
        </row>
        <row r="512">
          <cell r="N512" t="str">
            <v>A.V.1) Contributi per copertura debiti al 31/12/2005</v>
          </cell>
          <cell r="O512">
            <v>0</v>
          </cell>
          <cell r="P512">
            <v>0</v>
          </cell>
        </row>
        <row r="513">
          <cell r="N513" t="str">
            <v>A.V.2) Contributi per ricostituzione risorse da investimenti esercizi precedenti</v>
          </cell>
          <cell r="O513">
            <v>0</v>
          </cell>
          <cell r="P513">
            <v>0</v>
          </cell>
        </row>
        <row r="514">
          <cell r="N514" t="str">
            <v>A.V.3) Altro</v>
          </cell>
          <cell r="O514">
            <v>0</v>
          </cell>
          <cell r="P514">
            <v>0</v>
          </cell>
        </row>
        <row r="515">
          <cell r="J515" t="str">
            <v>PA6000A</v>
          </cell>
          <cell r="M515" t="str">
            <v>PA6</v>
          </cell>
          <cell r="N515" t="str">
            <v>A.VI) UTILI (PERDITE) PORTATI A NUOVO</v>
          </cell>
          <cell r="O515">
            <v>4</v>
          </cell>
          <cell r="P515">
            <v>4</v>
          </cell>
        </row>
        <row r="516">
          <cell r="J516" t="str">
            <v>PA7000A</v>
          </cell>
          <cell r="M516" t="str">
            <v>PA7</v>
          </cell>
          <cell r="N516" t="str">
            <v>A.VII) UTILE (PERDITA) D'ESERCIZIO</v>
          </cell>
          <cell r="O516">
            <v>0</v>
          </cell>
          <cell r="P516">
            <v>0</v>
          </cell>
        </row>
        <row r="517">
          <cell r="N517" t="str">
            <v>B) FONDI PER RISCHI ED ONERI</v>
          </cell>
          <cell r="O517">
            <v>24128</v>
          </cell>
          <cell r="P517">
            <v>27711</v>
          </cell>
        </row>
        <row r="518">
          <cell r="J518" t="str">
            <v>PB1000A</v>
          </cell>
          <cell r="M518" t="str">
            <v>PB1</v>
          </cell>
          <cell r="N518" t="str">
            <v>B.I)  Fondi per imposte, anche differite</v>
          </cell>
          <cell r="O518">
            <v>0</v>
          </cell>
          <cell r="P518">
            <v>0</v>
          </cell>
        </row>
        <row r="519">
          <cell r="N519" t="str">
            <v>Fondi per imposte</v>
          </cell>
          <cell r="O519">
            <v>0</v>
          </cell>
          <cell r="P519">
            <v>0</v>
          </cell>
        </row>
        <row r="520">
          <cell r="N520" t="str">
            <v>Altri fondi per imposte</v>
          </cell>
          <cell r="O520">
            <v>0</v>
          </cell>
          <cell r="P520">
            <v>0</v>
          </cell>
        </row>
        <row r="521">
          <cell r="M521" t="str">
            <v>PB2</v>
          </cell>
          <cell r="N521" t="str">
            <v>B.II)  Fondi per rischi</v>
          </cell>
          <cell r="O521">
            <v>6253</v>
          </cell>
          <cell r="P521">
            <v>6835</v>
          </cell>
        </row>
        <row r="522">
          <cell r="J522" t="str">
            <v>PB2000A</v>
          </cell>
          <cell r="N522" t="str">
            <v>B.II.1) Fondo rischi per cause civili ed oneri processuali</v>
          </cell>
          <cell r="O522">
            <v>871</v>
          </cell>
          <cell r="P522">
            <v>332</v>
          </cell>
        </row>
        <row r="523">
          <cell r="J523" t="str">
            <v>PB2000B</v>
          </cell>
          <cell r="N523" t="str">
            <v>B.II.2) Fondo rischi per contenzioso personale dipendente</v>
          </cell>
          <cell r="O523">
            <v>0</v>
          </cell>
          <cell r="P523">
            <v>0</v>
          </cell>
        </row>
        <row r="524">
          <cell r="J524" t="str">
            <v>PB2000C</v>
          </cell>
          <cell r="N524" t="str">
            <v>B.II.3) Fondo rischi connessi all'acquisto di prestazioni sanitarie da privato</v>
          </cell>
          <cell r="O524">
            <v>0</v>
          </cell>
          <cell r="P524">
            <v>0</v>
          </cell>
        </row>
        <row r="525">
          <cell r="J525" t="str">
            <v>PB2000D</v>
          </cell>
          <cell r="N525" t="str">
            <v>B.II.4) Fondo rischi per copertura diretta dei rischi (autoassicurazione)</v>
          </cell>
          <cell r="O525">
            <v>5352</v>
          </cell>
          <cell r="P525">
            <v>6503</v>
          </cell>
        </row>
        <row r="526">
          <cell r="J526" t="str">
            <v>PB2000E</v>
          </cell>
          <cell r="N526" t="str">
            <v>B.II.5) Altri fondi rischi</v>
          </cell>
          <cell r="O526">
            <v>30</v>
          </cell>
          <cell r="P526">
            <v>0</v>
          </cell>
        </row>
        <row r="527">
          <cell r="M527" t="str">
            <v>PB3</v>
          </cell>
          <cell r="N527" t="str">
            <v>B.III)  Fondi da distribuire</v>
          </cell>
          <cell r="O527">
            <v>0</v>
          </cell>
          <cell r="P527">
            <v>0</v>
          </cell>
        </row>
        <row r="528">
          <cell r="J528" t="str">
            <v>PB3000A</v>
          </cell>
          <cell r="N528" t="str">
            <v>B.III.1) FSR indistinto da distribuire</v>
          </cell>
          <cell r="O528">
            <v>0</v>
          </cell>
          <cell r="P528">
            <v>0</v>
          </cell>
        </row>
        <row r="529">
          <cell r="J529" t="str">
            <v>PB3000B</v>
          </cell>
          <cell r="N529" t="str">
            <v>B.III.2) FSR vincolato da distribuire</v>
          </cell>
          <cell r="O529">
            <v>0</v>
          </cell>
          <cell r="P529">
            <v>0</v>
          </cell>
        </row>
        <row r="530">
          <cell r="J530" t="str">
            <v>PB3000C</v>
          </cell>
          <cell r="N530" t="str">
            <v>B.III.3) Fondo per ripiano disavanzi pregressi</v>
          </cell>
          <cell r="O530">
            <v>0</v>
          </cell>
          <cell r="P530">
            <v>0</v>
          </cell>
        </row>
        <row r="531">
          <cell r="J531" t="str">
            <v>PB3000D</v>
          </cell>
          <cell r="N531" t="str">
            <v>B.III.4) Fondo finanziamento sanitario aggiuntivo corrente LEA</v>
          </cell>
          <cell r="O531">
            <v>0</v>
          </cell>
          <cell r="P531">
            <v>0</v>
          </cell>
        </row>
        <row r="532">
          <cell r="J532" t="str">
            <v>PB3000E</v>
          </cell>
          <cell r="N532" t="str">
            <v>B.III.5) Fondo finanziamento sanitario aggiuntivo corrente extra LEA</v>
          </cell>
          <cell r="O532">
            <v>0</v>
          </cell>
          <cell r="P532">
            <v>0</v>
          </cell>
        </row>
        <row r="533">
          <cell r="J533" t="str">
            <v>PB3000F</v>
          </cell>
          <cell r="N533" t="str">
            <v>B.III.6) Fondo finanziamento per ricerca</v>
          </cell>
          <cell r="O533">
            <v>0</v>
          </cell>
          <cell r="P533">
            <v>0</v>
          </cell>
        </row>
        <row r="534">
          <cell r="J534" t="str">
            <v>PB3000G</v>
          </cell>
          <cell r="N534" t="str">
            <v>B.III.7) Fondo finanziamento per investimenti</v>
          </cell>
          <cell r="O534">
            <v>0</v>
          </cell>
          <cell r="P534">
            <v>0</v>
          </cell>
        </row>
        <row r="535">
          <cell r="M535" t="str">
            <v>PB4</v>
          </cell>
          <cell r="N535" t="str">
            <v>B.IV)  Quote inutilizzate contributi</v>
          </cell>
          <cell r="O535">
            <v>9440</v>
          </cell>
          <cell r="P535">
            <v>12439</v>
          </cell>
        </row>
        <row r="536">
          <cell r="J536" t="str">
            <v>PB4000A</v>
          </cell>
          <cell r="N536" t="str">
            <v>B.IV.1) Quote inutilizzate contributi da Regione o Prov. Aut. per quota F.S. vincolato</v>
          </cell>
          <cell r="O536">
            <v>508</v>
          </cell>
          <cell r="P536">
            <v>463</v>
          </cell>
        </row>
        <row r="537">
          <cell r="N537" t="str">
            <v>Quote inutilizzate contributi da Regione o Prov. Aut. per quota F.S. indistinto</v>
          </cell>
          <cell r="O537">
            <v>301</v>
          </cell>
          <cell r="P537">
            <v>280</v>
          </cell>
        </row>
        <row r="538">
          <cell r="N538" t="str">
            <v>Quote inutilizzate contributi da Regione o Prov. Aut. per quota F.S. vincolato</v>
          </cell>
          <cell r="O538">
            <v>8</v>
          </cell>
          <cell r="P538">
            <v>8</v>
          </cell>
        </row>
        <row r="539">
          <cell r="N539" t="str">
            <v>Quote inutilizzate contributi vincolati dell'esercizio da Asl/Ao/Fondazioni per quota FSR Indistinto</v>
          </cell>
          <cell r="O539">
            <v>0</v>
          </cell>
          <cell r="P539">
            <v>0</v>
          </cell>
        </row>
        <row r="540">
          <cell r="N540" t="str">
            <v>Quote inutilizzate contributi vincolati dell'esercizio da Asl/Ao/Fondazioni per quota FSR Vincolato</v>
          </cell>
          <cell r="O540">
            <v>199</v>
          </cell>
          <cell r="P540">
            <v>175</v>
          </cell>
        </row>
        <row r="541">
          <cell r="J541" t="str">
            <v>PB4000B</v>
          </cell>
          <cell r="N541" t="str">
            <v>B.IV.2) Quote inutilizzate contributi vincolati da soggetti pubblici (extra fondo)</v>
          </cell>
          <cell r="O541">
            <v>771</v>
          </cell>
          <cell r="P541">
            <v>821</v>
          </cell>
        </row>
        <row r="542">
          <cell r="J542" t="str">
            <v>PB4000C</v>
          </cell>
          <cell r="N542" t="str">
            <v>B.IV.3) Quote inutilizzate contributi per ricerca</v>
          </cell>
          <cell r="O542">
            <v>0</v>
          </cell>
          <cell r="P542">
            <v>0</v>
          </cell>
        </row>
        <row r="543">
          <cell r="N543" t="str">
            <v>Quote inutilizzate contributi vincolati dell'esercizio  per ricerca da Ministero</v>
          </cell>
          <cell r="O543">
            <v>0</v>
          </cell>
          <cell r="P543">
            <v>0</v>
          </cell>
        </row>
        <row r="544">
          <cell r="N544" t="str">
            <v>Quote inutilizzate contributi vincolati dell'esercizio  per ricerca da Regione</v>
          </cell>
          <cell r="O544">
            <v>0</v>
          </cell>
          <cell r="P544">
            <v>0</v>
          </cell>
        </row>
        <row r="545">
          <cell r="N545" t="str">
            <v>Quote inutilizzate contributi vincolati dell'esercizio  per ricerca da Asl/Ao/Fondazioni</v>
          </cell>
          <cell r="O545">
            <v>0</v>
          </cell>
          <cell r="P545">
            <v>0</v>
          </cell>
        </row>
        <row r="546">
          <cell r="N546" t="str">
            <v>Quote inutilizzate contributi vincolati dell'esercizio  per ricerca da altri Enti Pubblici</v>
          </cell>
          <cell r="O546">
            <v>0</v>
          </cell>
          <cell r="P546">
            <v>0</v>
          </cell>
        </row>
        <row r="547">
          <cell r="N547" t="str">
            <v>Quote inutilizzate contributi vincolati dell'esercizio  per ricerca da privati</v>
          </cell>
          <cell r="O547">
            <v>0</v>
          </cell>
          <cell r="P547">
            <v>0</v>
          </cell>
        </row>
        <row r="548">
          <cell r="J548" t="str">
            <v>PB4000D</v>
          </cell>
          <cell r="N548" t="str">
            <v>B.IV.4) Quote inutilizzate contributi vincolati da privati</v>
          </cell>
          <cell r="O548">
            <v>8161</v>
          </cell>
          <cell r="P548">
            <v>11155</v>
          </cell>
        </row>
        <row r="549">
          <cell r="M549" t="str">
            <v>PB5</v>
          </cell>
          <cell r="N549" t="str">
            <v>B.V)  Altri fondi per oneri e spese</v>
          </cell>
          <cell r="O549">
            <v>8435</v>
          </cell>
          <cell r="P549">
            <v>8437</v>
          </cell>
        </row>
        <row r="550">
          <cell r="J550" t="str">
            <v>PB5000A</v>
          </cell>
          <cell r="N550" t="str">
            <v>B.V.1) Fondi integrativi pensione</v>
          </cell>
          <cell r="O550">
            <v>0</v>
          </cell>
          <cell r="P550">
            <v>0</v>
          </cell>
        </row>
        <row r="551">
          <cell r="N551" t="str">
            <v>Fondi integrativi pensione aziendali</v>
          </cell>
          <cell r="O551">
            <v>0</v>
          </cell>
          <cell r="P551">
            <v>0</v>
          </cell>
        </row>
        <row r="552">
          <cell r="N552" t="str">
            <v>Fondo integrativo pensione contrattuale</v>
          </cell>
          <cell r="O552">
            <v>0</v>
          </cell>
          <cell r="P552">
            <v>0</v>
          </cell>
        </row>
        <row r="553">
          <cell r="J553" t="str">
            <v>PB5000B</v>
          </cell>
          <cell r="N553" t="str">
            <v>B.V.2) Fondo per rinnovi contrattuali</v>
          </cell>
          <cell r="O553">
            <v>4655</v>
          </cell>
          <cell r="P553">
            <v>4655</v>
          </cell>
        </row>
        <row r="554">
          <cell r="N554" t="str">
            <v>Fondo per  Rinnovi contratt. - dirigenza medica</v>
          </cell>
          <cell r="O554">
            <v>1857</v>
          </cell>
          <cell r="P554">
            <v>1857</v>
          </cell>
        </row>
        <row r="555">
          <cell r="N555" t="str">
            <v>Fondo per  Rinnovi contratt.- dirigenza non medica</v>
          </cell>
          <cell r="O555">
            <v>227</v>
          </cell>
          <cell r="P555">
            <v>227</v>
          </cell>
        </row>
        <row r="556">
          <cell r="N556" t="str">
            <v>Fondo per  Rinnovi contratt.: - comparto</v>
          </cell>
          <cell r="O556">
            <v>2531</v>
          </cell>
          <cell r="P556">
            <v>2531</v>
          </cell>
        </row>
        <row r="557">
          <cell r="N557" t="str">
            <v>Fondo per  Rinnovi convenzioni MMG/Pls/MCA ed altri</v>
          </cell>
          <cell r="O557">
            <v>0</v>
          </cell>
          <cell r="P557">
            <v>0</v>
          </cell>
        </row>
        <row r="558">
          <cell r="N558" t="str">
            <v>Fondo per  Rinnovi contratt.: medici SUMAI</v>
          </cell>
          <cell r="O558">
            <v>40</v>
          </cell>
          <cell r="P558">
            <v>40</v>
          </cell>
        </row>
        <row r="559">
          <cell r="J559" t="str">
            <v>PB5000C</v>
          </cell>
          <cell r="N559" t="str">
            <v>B.V.3) Altri fondi per oneri e spese</v>
          </cell>
          <cell r="O559">
            <v>3780</v>
          </cell>
          <cell r="P559">
            <v>3782</v>
          </cell>
        </row>
        <row r="560">
          <cell r="N560" t="str">
            <v>C) TRATTAMENTO DI FINE RAPPORTO</v>
          </cell>
          <cell r="O560">
            <v>1559</v>
          </cell>
          <cell r="P560">
            <v>1771</v>
          </cell>
        </row>
        <row r="561">
          <cell r="J561" t="str">
            <v>PC1000A</v>
          </cell>
          <cell r="M561" t="str">
            <v>PC1</v>
          </cell>
          <cell r="N561" t="str">
            <v>C.I)  Fondo per premi operosità</v>
          </cell>
          <cell r="O561">
            <v>1559</v>
          </cell>
          <cell r="P561">
            <v>1771</v>
          </cell>
        </row>
        <row r="562">
          <cell r="N562" t="str">
            <v>Premi Sumai fino al 1994</v>
          </cell>
          <cell r="O562">
            <v>0</v>
          </cell>
          <cell r="P562">
            <v>0</v>
          </cell>
        </row>
        <row r="563">
          <cell r="N563" t="str">
            <v>Premi Sumai dal 1995/1997</v>
          </cell>
          <cell r="O563">
            <v>0</v>
          </cell>
          <cell r="P563">
            <v>0</v>
          </cell>
        </row>
        <row r="564">
          <cell r="N564" t="str">
            <v>Premi Sumai dal 1/1/1998</v>
          </cell>
          <cell r="O564">
            <v>1559</v>
          </cell>
          <cell r="P564">
            <v>1771</v>
          </cell>
        </row>
        <row r="565">
          <cell r="J565" t="str">
            <v>PC2000B</v>
          </cell>
          <cell r="M565" t="str">
            <v>PC2</v>
          </cell>
          <cell r="N565" t="str">
            <v>C.II)  Fondo per trattamento di fine rapporto dipendenti</v>
          </cell>
          <cell r="O565">
            <v>0</v>
          </cell>
          <cell r="P565">
            <v>0</v>
          </cell>
        </row>
        <row r="566">
          <cell r="N566" t="str">
            <v>D) DEBITI</v>
          </cell>
          <cell r="O566">
            <v>161321</v>
          </cell>
          <cell r="P566">
            <v>178795</v>
          </cell>
          <cell r="Q566">
            <v>86961</v>
          </cell>
          <cell r="R566">
            <v>178795</v>
          </cell>
        </row>
        <row r="567">
          <cell r="J567" t="str">
            <v>PD1000A</v>
          </cell>
          <cell r="M567" t="str">
            <v>PD1</v>
          </cell>
          <cell r="N567" t="str">
            <v>D.I. Debiti per Mutui passivi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</row>
        <row r="568">
          <cell r="J568" t="str">
            <v>PD1000B</v>
          </cell>
          <cell r="K568" t="str">
            <v>PDA430</v>
          </cell>
          <cell r="M568" t="str">
            <v>PD2</v>
          </cell>
          <cell r="N568" t="str">
            <v>D.II. Debiti v/Stato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</row>
        <row r="569">
          <cell r="N569" t="str">
            <v>D.II.1) Debiti v/Stato per mobilità passiva  extraregionale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</row>
        <row r="570">
          <cell r="N570" t="str">
            <v>D.II.2) Debiti v/Stato per mobilità passiva internazionale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</row>
        <row r="571">
          <cell r="N571" t="str">
            <v>D.II.3) Acconto quota FSR v/Stato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</row>
        <row r="572">
          <cell r="N572" t="str">
            <v>D.II.4) Debiti v/Stato per restituzione finanziamenti - per ricerca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</row>
        <row r="573">
          <cell r="N573" t="str">
            <v>D.II.5) Altri debiti v/Stato - Ministeri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</row>
        <row r="574">
          <cell r="J574" t="str">
            <v>PD1000C</v>
          </cell>
          <cell r="K574" t="str">
            <v>PDA430</v>
          </cell>
          <cell r="M574" t="str">
            <v>PD3</v>
          </cell>
          <cell r="N574" t="str">
            <v>D.III. Debiti v/Regione</v>
          </cell>
          <cell r="O574">
            <v>67140</v>
          </cell>
          <cell r="P574">
            <v>67140</v>
          </cell>
          <cell r="Q574">
            <v>0</v>
          </cell>
          <cell r="R574">
            <v>67140</v>
          </cell>
        </row>
        <row r="575">
          <cell r="N575" t="str">
            <v>D.III.1) Debiti v/Regione o Provincia Autonoma per finanziamenti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</row>
        <row r="576">
          <cell r="N576" t="str">
            <v>D.III.2) Debiti v/Regione o Provincia Autonoma per mobilità passiva intraregionale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</row>
        <row r="577">
          <cell r="N577" t="str">
            <v>D.III.3) Debiti v/Regione o Provincia Autonoma per mobilità passiva extraregionale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</row>
        <row r="578">
          <cell r="N578" t="str">
            <v>D.III.4) Acconto quota FSR da Regione o Provincia Autonoma (non regolarizzato)</v>
          </cell>
          <cell r="O578">
            <v>27013</v>
          </cell>
          <cell r="P578">
            <v>27013</v>
          </cell>
          <cell r="Q578">
            <v>0</v>
          </cell>
          <cell r="R578">
            <v>27013</v>
          </cell>
        </row>
        <row r="579">
          <cell r="N579" t="str">
            <v>D.III.5.a) Altri debiti v/Regione o Provincia Autonoma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</row>
        <row r="580">
          <cell r="N580" t="str">
            <v>D.III.5.b) Altri debiti vs Regione per restituzione annualità 2011 e precedenti</v>
          </cell>
          <cell r="O580">
            <v>40127</v>
          </cell>
          <cell r="P580">
            <v>40127</v>
          </cell>
          <cell r="Q580">
            <v>0</v>
          </cell>
          <cell r="R580">
            <v>40127</v>
          </cell>
        </row>
        <row r="581">
          <cell r="N581" t="str">
            <v>D.III.5.c) Debiti vs Regione per recuperi prestazioni STP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</row>
        <row r="582">
          <cell r="J582" t="str">
            <v>PD1000D</v>
          </cell>
          <cell r="M582" t="str">
            <v>PD4</v>
          </cell>
          <cell r="N582" t="str">
            <v>D.IV. Debiti v/Comuni</v>
          </cell>
          <cell r="O582">
            <v>6</v>
          </cell>
          <cell r="P582">
            <v>28</v>
          </cell>
          <cell r="Q582">
            <v>28</v>
          </cell>
          <cell r="R582">
            <v>28</v>
          </cell>
        </row>
        <row r="583">
          <cell r="J583" t="str">
            <v>PD1000E</v>
          </cell>
          <cell r="K583" t="str">
            <v>PDA410</v>
          </cell>
          <cell r="N583" t="str">
            <v>D.V. Debiti v/Aziende sanitarie pubbliche</v>
          </cell>
          <cell r="O583">
            <v>11406</v>
          </cell>
          <cell r="P583">
            <v>17791</v>
          </cell>
          <cell r="Q583">
            <v>13654</v>
          </cell>
          <cell r="R583">
            <v>17791</v>
          </cell>
        </row>
        <row r="584">
          <cell r="N584" t="str">
            <v>D.V.1) Debiti v/Aziende sanitarie pubbliche della Regione</v>
          </cell>
          <cell r="O584">
            <v>11286</v>
          </cell>
          <cell r="P584">
            <v>17738</v>
          </cell>
          <cell r="Q584">
            <v>13607</v>
          </cell>
          <cell r="R584">
            <v>17738</v>
          </cell>
        </row>
        <row r="585">
          <cell r="N585" t="str">
            <v>D.V.1.a) Debiti v/Aziende sanitarie pubbliche della Regione - per quota FSR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</row>
        <row r="586">
          <cell r="M586" t="str">
            <v>PD5a</v>
          </cell>
          <cell r="N586" t="str">
            <v>Debiti v/ASL della Regione - per quota FSR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</row>
        <row r="587">
          <cell r="M587" t="str">
            <v>PD5a</v>
          </cell>
          <cell r="N587" t="str">
            <v>Debiti v/ats della Regione - per quota FSR</v>
          </cell>
          <cell r="O587">
            <v>0</v>
          </cell>
          <cell r="P587">
            <v>0</v>
          </cell>
        </row>
        <row r="588">
          <cell r="M588" t="str">
            <v>PD5a</v>
          </cell>
          <cell r="N588" t="str">
            <v>Debiti v/Az. Ospedaliere della Regione - per quota FSR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</row>
        <row r="589">
          <cell r="M589" t="str">
            <v>PD5a</v>
          </cell>
          <cell r="N589" t="str">
            <v>Debiti v/ASST della Regione - per quota FSR</v>
          </cell>
          <cell r="O589">
            <v>0</v>
          </cell>
          <cell r="P589">
            <v>0</v>
          </cell>
        </row>
        <row r="590">
          <cell r="M590" t="str">
            <v>PD5a</v>
          </cell>
          <cell r="N590" t="str">
            <v>Debiti v/Irccs - Fondazioni di dir. Pubblico della Regione - per quota FSR</v>
          </cell>
          <cell r="O590">
            <v>0</v>
          </cell>
          <cell r="P590">
            <v>0</v>
          </cell>
          <cell r="Q590">
            <v>0</v>
          </cell>
          <cell r="R590">
            <v>0</v>
          </cell>
        </row>
        <row r="591">
          <cell r="M591" t="str">
            <v>PD5b</v>
          </cell>
          <cell r="N591" t="str">
            <v>D.V.1.b) Debiti v/Aziende sanitarie pubbliche della Regione - per finanziamento sanitario aggiuntivo corrente LEA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</row>
        <row r="592">
          <cell r="M592" t="str">
            <v>PD5c</v>
          </cell>
          <cell r="N592" t="str">
            <v>D.V.1.c) Debiti v/Aziende sanitarie pubbliche della Regione - per finanziamento sanitario aggiuntivo corrente extra LEA</v>
          </cell>
          <cell r="O592">
            <v>0</v>
          </cell>
          <cell r="P592">
            <v>0</v>
          </cell>
          <cell r="Q592">
            <v>0</v>
          </cell>
          <cell r="R592">
            <v>0</v>
          </cell>
        </row>
        <row r="593">
          <cell r="M593" t="str">
            <v>PD5a</v>
          </cell>
          <cell r="N593" t="str">
            <v>D.V.1.d) Debiti v/Aziende sanitarie pubbliche della Regione - per mobilità in compensazione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</row>
        <row r="594">
          <cell r="N594" t="str">
            <v>Debiti verso Aziende Sanitarie Locali della Regione per mobilità intraregionale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</row>
        <row r="595">
          <cell r="N595" t="str">
            <v>Debiti verso Agenzie Tutela Salute della Regione per mobilità intraregionale</v>
          </cell>
          <cell r="O595">
            <v>0</v>
          </cell>
          <cell r="P595">
            <v>0</v>
          </cell>
        </row>
        <row r="596">
          <cell r="N596" t="str">
            <v>Debiti verso Aziende Sanitarie Locali della regione per anticipi mobilità attiva privata extraregione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</row>
        <row r="597">
          <cell r="M597" t="str">
            <v>PD5a</v>
          </cell>
          <cell r="N597" t="str">
            <v>D.V.1.e) Debiti v/Aziende sanitarie pubbliche della Regione - per mobilità non in compensazione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</row>
        <row r="598">
          <cell r="M598" t="str">
            <v>PD5d3</v>
          </cell>
          <cell r="N598" t="str">
            <v>D.V.1.f) Debiti v/Aziende sanitarie pubbliche della Regione - per altre prestazioni</v>
          </cell>
          <cell r="O598">
            <v>4879</v>
          </cell>
          <cell r="P598">
            <v>11336</v>
          </cell>
          <cell r="Q598">
            <v>7205</v>
          </cell>
          <cell r="R598">
            <v>11336</v>
          </cell>
        </row>
        <row r="599">
          <cell r="N599" t="str">
            <v>Debiti verso Aziende Sanitarie Locali della Regione</v>
          </cell>
          <cell r="O599">
            <v>4178</v>
          </cell>
          <cell r="P599">
            <v>0</v>
          </cell>
          <cell r="Q599">
            <v>0</v>
          </cell>
          <cell r="R599">
            <v>0</v>
          </cell>
        </row>
        <row r="600">
          <cell r="N600" t="str">
            <v>Debiti verso Agenzie Tutela Salute della Regione</v>
          </cell>
          <cell r="O600">
            <v>0</v>
          </cell>
          <cell r="P600">
            <v>5095</v>
          </cell>
        </row>
        <row r="601">
          <cell r="N601" t="str">
            <v>Debiti verso Aziende Ospedaliere della Regione</v>
          </cell>
          <cell r="O601">
            <v>615</v>
          </cell>
          <cell r="P601">
            <v>0</v>
          </cell>
          <cell r="Q601">
            <v>0</v>
          </cell>
          <cell r="R601">
            <v>0</v>
          </cell>
        </row>
        <row r="602">
          <cell r="N602" t="str">
            <v>Debiti verso Aziende Socio-Sanitarie Territoriali della Regione</v>
          </cell>
          <cell r="O602">
            <v>0</v>
          </cell>
          <cell r="P602">
            <v>6175</v>
          </cell>
        </row>
        <row r="603">
          <cell r="N603" t="str">
            <v>Debiti verso Irccs e Fondazioni di diritto pubblico della Regione</v>
          </cell>
          <cell r="O603">
            <v>86</v>
          </cell>
          <cell r="P603">
            <v>66</v>
          </cell>
          <cell r="Q603">
            <v>60</v>
          </cell>
          <cell r="R603">
            <v>66</v>
          </cell>
        </row>
        <row r="604">
          <cell r="M604" t="str">
            <v>PD5d1</v>
          </cell>
          <cell r="N604" t="str">
            <v>D.V.1.g)  Debiti v/ ATS per operazioni di conferimento/scorporo LR23/2015</v>
          </cell>
          <cell r="O604">
            <v>2397</v>
          </cell>
          <cell r="P604">
            <v>2392</v>
          </cell>
        </row>
        <row r="605">
          <cell r="M605" t="str">
            <v>PD5d2</v>
          </cell>
          <cell r="N605" t="str">
            <v>D.V.1.h)  Debiti v/ ASST per operazioni di conferimento/scorporo LR23/2015</v>
          </cell>
          <cell r="O605">
            <v>4010</v>
          </cell>
          <cell r="P605">
            <v>4010</v>
          </cell>
        </row>
        <row r="606">
          <cell r="M606" t="str">
            <v>PD5f</v>
          </cell>
          <cell r="N606" t="str">
            <v xml:space="preserve">D.V.2) Debiti v/Aziende sanitarie pubbliche Extraregione </v>
          </cell>
          <cell r="O606">
            <v>120</v>
          </cell>
          <cell r="P606">
            <v>53</v>
          </cell>
          <cell r="Q606">
            <v>47</v>
          </cell>
          <cell r="R606">
            <v>53</v>
          </cell>
        </row>
        <row r="607">
          <cell r="N607" t="str">
            <v>D.V.2.1) Debiti v/Aziende sanitarie pubbliche di altre Regioni per Mobilità passiva non compensata - Altre prestazioni</v>
          </cell>
          <cell r="O607">
            <v>120</v>
          </cell>
          <cell r="P607">
            <v>53</v>
          </cell>
          <cell r="Q607">
            <v>47</v>
          </cell>
          <cell r="R607">
            <v>53</v>
          </cell>
        </row>
        <row r="608">
          <cell r="N608" t="str">
            <v>D.V.2.2) Debiti v/Aziende sanitarie pubbliche di altre Regioni  - Altro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</row>
        <row r="609">
          <cell r="M609" t="str">
            <v>PD5e</v>
          </cell>
          <cell r="N609" t="str">
            <v>D.V.3) Debiti v/Aziende sanitarie pubbliche della Regione per versamenti c/patrimonio netto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</row>
        <row r="610">
          <cell r="J610" t="str">
            <v>PD1000F</v>
          </cell>
          <cell r="K610" t="str">
            <v>PDA430</v>
          </cell>
          <cell r="M610" t="str">
            <v>PD6</v>
          </cell>
          <cell r="N610" t="str">
            <v>D.VI. DEBITI V/ SOCIETA' PARTECIPATE E/O ENTI DIPENDENTI DELLA REGIONE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</row>
        <row r="611">
          <cell r="N611" t="str">
            <v>D.VI.1) Debiti v/enti regionali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</row>
        <row r="612">
          <cell r="N612" t="str">
            <v>Debiti v/Arpa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</row>
        <row r="613">
          <cell r="N613" t="str">
            <v>Debiti v/altri Enti regionali</v>
          </cell>
          <cell r="O613">
            <v>0</v>
          </cell>
          <cell r="P613">
            <v>0</v>
          </cell>
          <cell r="Q613">
            <v>0</v>
          </cell>
          <cell r="R613">
            <v>0</v>
          </cell>
        </row>
        <row r="614">
          <cell r="N614" t="str">
            <v>D.VI.2) Debiti v/sperimentazioni gestionali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</row>
        <row r="615">
          <cell r="N615" t="str">
            <v>D.VI.3) Debiti v/altre partecipate</v>
          </cell>
          <cell r="O615">
            <v>0</v>
          </cell>
          <cell r="P615">
            <v>0</v>
          </cell>
          <cell r="Q615">
            <v>0</v>
          </cell>
          <cell r="R615">
            <v>0</v>
          </cell>
        </row>
        <row r="616">
          <cell r="N616" t="str">
            <v>Debiti v/società controllate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</row>
        <row r="617">
          <cell r="N617" t="str">
            <v>Debiti v/società collegate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</row>
        <row r="618">
          <cell r="J618" t="str">
            <v>PD1000G</v>
          </cell>
          <cell r="K618" t="str">
            <v>PDA410</v>
          </cell>
          <cell r="M618" t="str">
            <v>PD7</v>
          </cell>
          <cell r="N618" t="str">
            <v>D.VII. Debiti v/Fornitori</v>
          </cell>
          <cell r="O618">
            <v>62625</v>
          </cell>
          <cell r="P618">
            <v>52561</v>
          </cell>
          <cell r="Q618">
            <v>37007</v>
          </cell>
          <cell r="R618">
            <v>52561</v>
          </cell>
        </row>
        <row r="619">
          <cell r="N619" t="str">
            <v xml:space="preserve">D.VII.1) Debiti verso erogatori (privati accreditati e convenzionati) di prestazioni sanitarie </v>
          </cell>
          <cell r="O619">
            <v>22</v>
          </cell>
          <cell r="P619">
            <v>25</v>
          </cell>
          <cell r="Q619">
            <v>25</v>
          </cell>
          <cell r="R619">
            <v>25</v>
          </cell>
        </row>
        <row r="620">
          <cell r="N620" t="str">
            <v>Debiti verso Aziende sanitarie private (sanità)</v>
          </cell>
          <cell r="O620">
            <v>22</v>
          </cell>
          <cell r="P620">
            <v>25</v>
          </cell>
          <cell r="Q620">
            <v>25</v>
          </cell>
          <cell r="R620">
            <v>25</v>
          </cell>
        </row>
        <row r="621">
          <cell r="N621" t="str">
            <v>Debiti verso Aziende e Enti socio-sanitari pubblici (assi)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</row>
        <row r="622">
          <cell r="N622" t="str">
            <v>Debiti verso Aziende e Enti socio-sanitari privati (assi)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</row>
        <row r="623">
          <cell r="N623" t="str">
            <v>Debiti verso Farmacie convenzionate</v>
          </cell>
          <cell r="O623">
            <v>0</v>
          </cell>
          <cell r="P623">
            <v>0</v>
          </cell>
          <cell r="Q623">
            <v>0</v>
          </cell>
          <cell r="R623">
            <v>0</v>
          </cell>
        </row>
        <row r="624">
          <cell r="N624" t="str">
            <v>Debiti verso MMG, PLS e MCA</v>
          </cell>
          <cell r="O624">
            <v>0</v>
          </cell>
          <cell r="P624">
            <v>0</v>
          </cell>
          <cell r="Q624">
            <v>0</v>
          </cell>
          <cell r="R624">
            <v>0</v>
          </cell>
        </row>
        <row r="625">
          <cell r="N625" t="str">
            <v>Debiti verso erogatori sanitari privati per mobilità attiva privata extraregione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</row>
        <row r="626">
          <cell r="N626" t="str">
            <v>D.VII.2) Debiti verso altri fornitori</v>
          </cell>
          <cell r="O626">
            <v>62603</v>
          </cell>
          <cell r="P626">
            <v>52536</v>
          </cell>
          <cell r="Q626">
            <v>36982</v>
          </cell>
          <cell r="R626">
            <v>52536</v>
          </cell>
        </row>
        <row r="627">
          <cell r="N627" t="str">
            <v>Debiti verso Fornitori di Beni e Altri servizi sanitari</v>
          </cell>
          <cell r="O627">
            <v>25719</v>
          </cell>
          <cell r="P627">
            <v>17920</v>
          </cell>
          <cell r="Q627">
            <v>16557</v>
          </cell>
          <cell r="R627">
            <v>17920</v>
          </cell>
        </row>
        <row r="628">
          <cell r="N628" t="str">
            <v>Debiti verso Fornitori di Beni e Servizi non sanitari</v>
          </cell>
          <cell r="O628">
            <v>36884</v>
          </cell>
          <cell r="P628">
            <v>34616</v>
          </cell>
          <cell r="Q628">
            <v>20425</v>
          </cell>
          <cell r="R628">
            <v>34616</v>
          </cell>
        </row>
        <row r="629">
          <cell r="J629" t="str">
            <v>PD1000H</v>
          </cell>
          <cell r="M629" t="str">
            <v>PD8</v>
          </cell>
          <cell r="N629" t="str">
            <v>D.VIII. Debiti v/Istituto tesoriere</v>
          </cell>
          <cell r="O629">
            <v>2</v>
          </cell>
          <cell r="P629">
            <v>0</v>
          </cell>
          <cell r="Q629">
            <v>0</v>
          </cell>
          <cell r="R629">
            <v>0</v>
          </cell>
        </row>
        <row r="630">
          <cell r="J630" t="str">
            <v>PD1000I</v>
          </cell>
          <cell r="K630" t="str">
            <v>PDA430</v>
          </cell>
          <cell r="M630" t="str">
            <v>PD9</v>
          </cell>
          <cell r="N630" t="str">
            <v>D.IX. Debiti Tributari</v>
          </cell>
          <cell r="O630">
            <v>1074</v>
          </cell>
          <cell r="P630">
            <v>11203</v>
          </cell>
          <cell r="Q630">
            <v>10874</v>
          </cell>
          <cell r="R630">
            <v>11203</v>
          </cell>
        </row>
        <row r="631">
          <cell r="J631" t="str">
            <v>PD1000L</v>
          </cell>
          <cell r="K631" t="str">
            <v>PDA430</v>
          </cell>
          <cell r="M631" t="str">
            <v>PD11</v>
          </cell>
          <cell r="N631" t="str">
            <v>D.X. Debiti v/Istituti previdenziali, assistenziali e sicurezza sociale</v>
          </cell>
          <cell r="O631">
            <v>2936</v>
          </cell>
          <cell r="P631">
            <v>11680</v>
          </cell>
          <cell r="Q631">
            <v>11213</v>
          </cell>
          <cell r="R631">
            <v>11680</v>
          </cell>
        </row>
        <row r="632">
          <cell r="J632" t="str">
            <v>PD1000M</v>
          </cell>
          <cell r="N632" t="str">
            <v>D.XI. Debiti v/Altri</v>
          </cell>
          <cell r="O632">
            <v>16132</v>
          </cell>
          <cell r="P632">
            <v>18392</v>
          </cell>
          <cell r="Q632">
            <v>14185</v>
          </cell>
          <cell r="R632">
            <v>18392</v>
          </cell>
        </row>
        <row r="633">
          <cell r="K633" t="str">
            <v>PDA430</v>
          </cell>
          <cell r="M633" t="str">
            <v>PD10</v>
          </cell>
          <cell r="N633" t="str">
            <v>D.XI.1) Debiti v/altri finanziatori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</row>
        <row r="634">
          <cell r="K634" t="str">
            <v>PDA430</v>
          </cell>
          <cell r="M634" t="str">
            <v>PD12</v>
          </cell>
          <cell r="N634" t="str">
            <v>D.XI.2) Debiti v/dipendenti</v>
          </cell>
          <cell r="O634">
            <v>14758</v>
          </cell>
          <cell r="P634">
            <v>16655</v>
          </cell>
          <cell r="Q634">
            <v>12973</v>
          </cell>
          <cell r="R634">
            <v>16655</v>
          </cell>
        </row>
        <row r="635">
          <cell r="N635" t="str">
            <v>Debiti verso dipendenti</v>
          </cell>
          <cell r="O635">
            <v>14758</v>
          </cell>
          <cell r="P635">
            <v>16655</v>
          </cell>
          <cell r="Q635">
            <v>12973</v>
          </cell>
          <cell r="R635">
            <v>16655</v>
          </cell>
        </row>
        <row r="636">
          <cell r="N636" t="str">
            <v>Debiti verso dipendenti per rinnovi contrattuali</v>
          </cell>
          <cell r="O636">
            <v>0</v>
          </cell>
          <cell r="P636">
            <v>0</v>
          </cell>
          <cell r="Q636">
            <v>0</v>
          </cell>
          <cell r="R636">
            <v>0</v>
          </cell>
        </row>
        <row r="637">
          <cell r="N637" t="str">
            <v>Liquidazioni a dipendenti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</row>
        <row r="638">
          <cell r="N638" t="str">
            <v>Debiti per ferie non godute</v>
          </cell>
          <cell r="O638">
            <v>0</v>
          </cell>
          <cell r="P638">
            <v>0</v>
          </cell>
          <cell r="Q638">
            <v>0</v>
          </cell>
          <cell r="R638">
            <v>0</v>
          </cell>
        </row>
        <row r="639">
          <cell r="K639" t="str">
            <v>PDA430</v>
          </cell>
          <cell r="M639" t="str">
            <v>PD12</v>
          </cell>
          <cell r="N639" t="str">
            <v>D.XI.3) Debiti v/gestioni liquidatorie/stralcio</v>
          </cell>
          <cell r="O639">
            <v>0</v>
          </cell>
          <cell r="P639">
            <v>0</v>
          </cell>
          <cell r="Q639">
            <v>0</v>
          </cell>
          <cell r="R639">
            <v>0</v>
          </cell>
        </row>
        <row r="640">
          <cell r="J640" t="str">
            <v>l</v>
          </cell>
          <cell r="N640" t="str">
            <v>D.XI.4) Altri debiti diversi</v>
          </cell>
          <cell r="O640">
            <v>1374</v>
          </cell>
          <cell r="P640">
            <v>1737</v>
          </cell>
          <cell r="Q640">
            <v>1212</v>
          </cell>
          <cell r="R640">
            <v>1737</v>
          </cell>
        </row>
        <row r="641">
          <cell r="K641" t="str">
            <v>PDA430</v>
          </cell>
          <cell r="M641" t="str">
            <v>PD12</v>
          </cell>
          <cell r="N641" t="str">
            <v>D.XI.4.a) Altri debiti diversi - V/Privati</v>
          </cell>
          <cell r="O641">
            <v>461</v>
          </cell>
          <cell r="P641">
            <v>969</v>
          </cell>
          <cell r="Q641">
            <v>751</v>
          </cell>
          <cell r="R641">
            <v>969</v>
          </cell>
        </row>
        <row r="642">
          <cell r="K642" t="str">
            <v>PDA430</v>
          </cell>
          <cell r="M642" t="str">
            <v>PD12</v>
          </cell>
          <cell r="N642" t="str">
            <v>D.XI.4.b) Altri debiti diversi - V/Enti Pubblici</v>
          </cell>
          <cell r="O642">
            <v>913</v>
          </cell>
          <cell r="P642">
            <v>768</v>
          </cell>
          <cell r="Q642">
            <v>461</v>
          </cell>
          <cell r="R642">
            <v>768</v>
          </cell>
        </row>
        <row r="643">
          <cell r="N643" t="str">
            <v>D.XI.4.c) Altri debiti diversi - V/Gestioni interne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</row>
        <row r="644">
          <cell r="N644" t="str">
            <v>Debiti verso Bilancio Sanitario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</row>
        <row r="645">
          <cell r="N645" t="str">
            <v>Debiti verso Bilancio A.S.S.I.</v>
          </cell>
          <cell r="O645">
            <v>0</v>
          </cell>
          <cell r="P645">
            <v>0</v>
          </cell>
          <cell r="Q645">
            <v>0</v>
          </cell>
          <cell r="R645">
            <v>0</v>
          </cell>
        </row>
        <row r="646">
          <cell r="N646" t="str">
            <v>Debiti verso Bilancio Sociale</v>
          </cell>
          <cell r="O646">
            <v>0</v>
          </cell>
          <cell r="P646">
            <v>0</v>
          </cell>
          <cell r="Q646">
            <v>0</v>
          </cell>
          <cell r="R646">
            <v>0</v>
          </cell>
        </row>
        <row r="647">
          <cell r="N647" t="str">
            <v>Debiti verso Bilancio Ricerca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</row>
        <row r="648">
          <cell r="J648" t="str">
            <v>PE00000</v>
          </cell>
          <cell r="N648" t="str">
            <v>E) RATEI E RISCONTI PASSIVI</v>
          </cell>
          <cell r="O648">
            <v>485</v>
          </cell>
          <cell r="P648">
            <v>0</v>
          </cell>
        </row>
        <row r="649">
          <cell r="M649" t="str">
            <v>PE1</v>
          </cell>
          <cell r="N649" t="str">
            <v>E.I Ratei passivi</v>
          </cell>
          <cell r="O649">
            <v>484</v>
          </cell>
          <cell r="P649">
            <v>0</v>
          </cell>
        </row>
        <row r="650">
          <cell r="N650" t="str">
            <v>E.I.1) Ratei passivi v/terzi</v>
          </cell>
          <cell r="O650">
            <v>484</v>
          </cell>
          <cell r="P650">
            <v>0</v>
          </cell>
        </row>
        <row r="651">
          <cell r="N651" t="str">
            <v>E.I.2) Ratei passivi v/Aziende sanitarie pubbliche della Regione</v>
          </cell>
          <cell r="O651">
            <v>0</v>
          </cell>
          <cell r="P651">
            <v>0</v>
          </cell>
        </row>
        <row r="652">
          <cell r="N652" t="str">
            <v>Degenze in corso Asl/Ao/Fondazioni della Regione</v>
          </cell>
          <cell r="O652">
            <v>0</v>
          </cell>
          <cell r="P652">
            <v>0</v>
          </cell>
        </row>
        <row r="653">
          <cell r="N653" t="str">
            <v>Degenze in corso ats/asst/Fondazioni della Regione</v>
          </cell>
          <cell r="O653">
            <v>0</v>
          </cell>
          <cell r="P653">
            <v>0</v>
          </cell>
        </row>
        <row r="654">
          <cell r="N654" t="str">
            <v>Degenze in corso altre Aziende sanitarie Extraregione</v>
          </cell>
          <cell r="O654">
            <v>0</v>
          </cell>
          <cell r="P654">
            <v>0</v>
          </cell>
        </row>
        <row r="655">
          <cell r="N655" t="str">
            <v>Ratei passivi verso Asl/Ao/Fondazioni della Regione</v>
          </cell>
          <cell r="O655">
            <v>0</v>
          </cell>
          <cell r="P655">
            <v>0</v>
          </cell>
        </row>
        <row r="656">
          <cell r="N656" t="str">
            <v>Ratei passivi verso ats/asst/Fondazioni della Regione</v>
          </cell>
          <cell r="O656">
            <v>0</v>
          </cell>
          <cell r="P656">
            <v>0</v>
          </cell>
        </row>
        <row r="657">
          <cell r="M657" t="str">
            <v>PE2</v>
          </cell>
          <cell r="N657" t="str">
            <v>E.II Risconti passivi</v>
          </cell>
          <cell r="O657">
            <v>1</v>
          </cell>
          <cell r="P657">
            <v>0</v>
          </cell>
        </row>
        <row r="658">
          <cell r="N658" t="str">
            <v>E.II.1) Risconti passivi v/terzi</v>
          </cell>
          <cell r="O658">
            <v>1</v>
          </cell>
          <cell r="P658">
            <v>0</v>
          </cell>
        </row>
        <row r="659">
          <cell r="N659" t="str">
            <v>E.II.2) Risconti passivi v/Aziende sanitarie pubbliche della Regione</v>
          </cell>
          <cell r="O659">
            <v>0</v>
          </cell>
          <cell r="P659">
            <v>0</v>
          </cell>
        </row>
        <row r="660">
          <cell r="N660" t="str">
            <v>F) CONTI D’ORDINE</v>
          </cell>
          <cell r="O660">
            <v>44190</v>
          </cell>
          <cell r="P660">
            <v>32943</v>
          </cell>
        </row>
        <row r="661">
          <cell r="M661" t="str">
            <v>PF1</v>
          </cell>
          <cell r="N661" t="str">
            <v>F.I) Canoni di leasing ancora da pagare</v>
          </cell>
          <cell r="O661">
            <v>12882</v>
          </cell>
          <cell r="P661">
            <v>10662</v>
          </cell>
        </row>
        <row r="662">
          <cell r="M662" t="str">
            <v>PF2</v>
          </cell>
          <cell r="N662" t="str">
            <v>F.II) Depositi cauzionali</v>
          </cell>
          <cell r="O662">
            <v>0</v>
          </cell>
          <cell r="P662">
            <v>0</v>
          </cell>
        </row>
        <row r="663">
          <cell r="M663" t="str">
            <v>PF3</v>
          </cell>
          <cell r="N663" t="str">
            <v>F.III) Beni in comodato</v>
          </cell>
          <cell r="O663">
            <v>712</v>
          </cell>
          <cell r="P663">
            <v>712</v>
          </cell>
        </row>
        <row r="664">
          <cell r="M664" t="str">
            <v>PF4</v>
          </cell>
          <cell r="N664" t="str">
            <v>F.IV) Altri conti d'ordine</v>
          </cell>
          <cell r="O664">
            <v>30596</v>
          </cell>
          <cell r="P664">
            <v>21569</v>
          </cell>
        </row>
        <row r="665">
          <cell r="N665" t="str">
            <v>Garanzie prestate (fideiussioni, avalli, altre garanzie personali e reali)</v>
          </cell>
          <cell r="O665">
            <v>0</v>
          </cell>
          <cell r="P665">
            <v>0</v>
          </cell>
        </row>
        <row r="666">
          <cell r="N666" t="str">
            <v>Garanzie prestate: di cui fidejussioni</v>
          </cell>
          <cell r="O666">
            <v>1699</v>
          </cell>
          <cell r="P666">
            <v>1543</v>
          </cell>
        </row>
        <row r="667">
          <cell r="N667" t="str">
            <v>Garanzie prestate: di cui avalli</v>
          </cell>
          <cell r="O667">
            <v>0</v>
          </cell>
          <cell r="P667">
            <v>0</v>
          </cell>
        </row>
        <row r="668">
          <cell r="N668" t="str">
            <v>Garanzie prestate: di cui altre garanzie personali e reali</v>
          </cell>
          <cell r="O668">
            <v>0</v>
          </cell>
          <cell r="P668">
            <v>0</v>
          </cell>
        </row>
        <row r="669">
          <cell r="N669" t="str">
            <v>Garanzie ricevute (fideiussioni, avalli, altre garanzie personali e reali)</v>
          </cell>
          <cell r="O669">
            <v>0</v>
          </cell>
          <cell r="P669">
            <v>0</v>
          </cell>
        </row>
        <row r="670">
          <cell r="N670" t="str">
            <v>Garanzie ricevute: di cui fidejussioni</v>
          </cell>
          <cell r="O670">
            <v>28897</v>
          </cell>
          <cell r="P670">
            <v>20026</v>
          </cell>
        </row>
        <row r="671">
          <cell r="N671" t="str">
            <v>Garanzie ricevute: di cui avalli</v>
          </cell>
          <cell r="O671">
            <v>0</v>
          </cell>
          <cell r="P671">
            <v>0</v>
          </cell>
        </row>
        <row r="672">
          <cell r="N672" t="str">
            <v>Garanzie ricevute: di cui altre garanzie personali e reali</v>
          </cell>
          <cell r="O672">
            <v>0</v>
          </cell>
          <cell r="P672">
            <v>0</v>
          </cell>
        </row>
        <row r="673">
          <cell r="N673" t="str">
            <v>Beni in contenzioso</v>
          </cell>
          <cell r="O673">
            <v>0</v>
          </cell>
          <cell r="P673">
            <v>0</v>
          </cell>
        </row>
        <row r="674">
          <cell r="N674" t="str">
            <v>Altri impegni assunti</v>
          </cell>
          <cell r="O674">
            <v>0</v>
          </cell>
          <cell r="P674">
            <v>0</v>
          </cell>
        </row>
        <row r="675">
          <cell r="N675" t="str">
            <v>di cui contratti in service</v>
          </cell>
          <cell r="O675">
            <v>0</v>
          </cell>
          <cell r="P675">
            <v>0</v>
          </cell>
        </row>
        <row r="676">
          <cell r="N676" t="str">
            <v>di cui conto visione</v>
          </cell>
          <cell r="O676">
            <v>0</v>
          </cell>
          <cell r="P676">
            <v>0</v>
          </cell>
        </row>
        <row r="677">
          <cell r="N677" t="str">
            <v>di cui impegni contrattuali pluriennali</v>
          </cell>
          <cell r="O677">
            <v>0</v>
          </cell>
          <cell r="P677">
            <v>0</v>
          </cell>
        </row>
        <row r="678">
          <cell r="N678" t="str">
            <v>di cui altro</v>
          </cell>
          <cell r="O678">
            <v>0</v>
          </cell>
          <cell r="P678">
            <v>0</v>
          </cell>
        </row>
        <row r="679">
          <cell r="N679" t="str">
            <v>TOTALE ATTIVITA'</v>
          </cell>
          <cell r="O679">
            <v>0</v>
          </cell>
          <cell r="P679">
            <v>0</v>
          </cell>
        </row>
        <row r="680">
          <cell r="N680" t="str">
            <v>A) IMMOBILIZZAZIONI</v>
          </cell>
          <cell r="O680">
            <v>0</v>
          </cell>
          <cell r="P680">
            <v>0</v>
          </cell>
        </row>
        <row r="681">
          <cell r="N681" t="str">
            <v>A.I. Immobilizzazioni immateriali</v>
          </cell>
          <cell r="O681">
            <v>0</v>
          </cell>
          <cell r="P681">
            <v>0</v>
          </cell>
        </row>
        <row r="682">
          <cell r="M682" t="str">
            <v>AA11</v>
          </cell>
          <cell r="N682" t="str">
            <v>A.I.1 Costi di impianto e ampliamento</v>
          </cell>
          <cell r="O682">
            <v>0</v>
          </cell>
          <cell r="P682">
            <v>0</v>
          </cell>
        </row>
        <row r="683">
          <cell r="J683" t="str">
            <v>AA1010A</v>
          </cell>
          <cell r="N683" t="str">
            <v>A.I.1.a) Costi di impianto e di ampliamento.</v>
          </cell>
          <cell r="O683">
            <v>0</v>
          </cell>
          <cell r="P683">
            <v>0</v>
          </cell>
        </row>
        <row r="684">
          <cell r="N684" t="str">
            <v>Costi di impianto e di ampliamento (non sterilizzati)</v>
          </cell>
          <cell r="O684">
            <v>0</v>
          </cell>
          <cell r="P684">
            <v>0</v>
          </cell>
        </row>
        <row r="685">
          <cell r="N685" t="str">
            <v>Costi di impianto e di ampliamento (sterilizzati)</v>
          </cell>
          <cell r="O685">
            <v>0</v>
          </cell>
          <cell r="P685">
            <v>0</v>
          </cell>
        </row>
        <row r="686">
          <cell r="J686" t="str">
            <v>AA1010B</v>
          </cell>
          <cell r="N686" t="str">
            <v>A.I.1.b) Fondo ammortamento Costi di impianto e di ampliamento.</v>
          </cell>
          <cell r="O686">
            <v>0</v>
          </cell>
          <cell r="P686">
            <v>0</v>
          </cell>
        </row>
        <row r="687">
          <cell r="N687" t="str">
            <v>F.do amm. Costi di impianto e di ampliamento (non sterilizzati)</v>
          </cell>
          <cell r="O687">
            <v>0</v>
          </cell>
          <cell r="P687">
            <v>0</v>
          </cell>
        </row>
        <row r="688">
          <cell r="N688" t="str">
            <v>F.do amm. Costi di impianto e di ampliamento (sterilizzati)</v>
          </cell>
          <cell r="O688">
            <v>0</v>
          </cell>
          <cell r="P688">
            <v>0</v>
          </cell>
        </row>
        <row r="689">
          <cell r="M689" t="str">
            <v>AA12</v>
          </cell>
          <cell r="N689" t="str">
            <v>A.I.2 Costi di ricerca e sviluppo.</v>
          </cell>
          <cell r="O689">
            <v>0</v>
          </cell>
          <cell r="P689">
            <v>0</v>
          </cell>
        </row>
        <row r="690">
          <cell r="J690" t="str">
            <v>AA1020A</v>
          </cell>
          <cell r="N690" t="str">
            <v>A.I.2.a) Costi di ricerca e sviluppo.</v>
          </cell>
          <cell r="O690">
            <v>0</v>
          </cell>
          <cell r="P690">
            <v>0</v>
          </cell>
        </row>
        <row r="691">
          <cell r="N691" t="str">
            <v>Costi di ricerca e sviluppo (non sterilizzati)</v>
          </cell>
          <cell r="O691">
            <v>0</v>
          </cell>
          <cell r="P691">
            <v>0</v>
          </cell>
        </row>
        <row r="692">
          <cell r="N692" t="str">
            <v>Costi di ricerca e sviluppo (sterilizzati)</v>
          </cell>
          <cell r="O692">
            <v>0</v>
          </cell>
          <cell r="P692">
            <v>0</v>
          </cell>
        </row>
        <row r="693">
          <cell r="J693" t="str">
            <v>AA1020B</v>
          </cell>
          <cell r="N693" t="str">
            <v>A.I.2.b) Fondo ammortamento Costi di ricerca e sviluppo.</v>
          </cell>
          <cell r="O693">
            <v>0</v>
          </cell>
          <cell r="P693">
            <v>0</v>
          </cell>
        </row>
        <row r="694">
          <cell r="N694" t="str">
            <v>F.do amm. Costi di ricerca e sviluppo (non sterilizzati)</v>
          </cell>
          <cell r="O694">
            <v>0</v>
          </cell>
          <cell r="P694">
            <v>0</v>
          </cell>
        </row>
        <row r="695">
          <cell r="N695" t="str">
            <v>F.do amm. Costi di ricerca e sviluppo (sterilizzati)</v>
          </cell>
          <cell r="O695">
            <v>0</v>
          </cell>
          <cell r="P695">
            <v>0</v>
          </cell>
        </row>
        <row r="696">
          <cell r="M696" t="str">
            <v>AA13</v>
          </cell>
          <cell r="N696" t="str">
            <v>A.I.3 Diritti di brevetto e diritti di utilizzazione delle opere dell’ingegno.</v>
          </cell>
          <cell r="O696">
            <v>0</v>
          </cell>
          <cell r="P696">
            <v>0</v>
          </cell>
        </row>
        <row r="697">
          <cell r="J697" t="str">
            <v>AA1030A</v>
          </cell>
          <cell r="N697" t="str">
            <v>A.I.3.a) Diritti di brevetto e diritti di utilizzazione delle opere dell’ingegno - Attività di ricerca</v>
          </cell>
          <cell r="O697">
            <v>0</v>
          </cell>
          <cell r="P697">
            <v>0</v>
          </cell>
        </row>
        <row r="698">
          <cell r="N698" t="str">
            <v>Diritti di brevetto industriale - Attività di ricerca - (Non sterilizzati)</v>
          </cell>
          <cell r="O698">
            <v>0</v>
          </cell>
          <cell r="P698">
            <v>0</v>
          </cell>
        </row>
        <row r="699">
          <cell r="N699" t="str">
            <v>Diritti di brevetto industriale - Attività di ricerca - (Sterilizzati)</v>
          </cell>
          <cell r="O699">
            <v>0</v>
          </cell>
          <cell r="P699">
            <v>0</v>
          </cell>
        </row>
        <row r="700">
          <cell r="N700" t="str">
            <v>Diritti di utilizzazione delle opere dell'ingegno - Attività di ricerca - (Non sterilizzati)</v>
          </cell>
          <cell r="O700">
            <v>0</v>
          </cell>
          <cell r="P700">
            <v>0</v>
          </cell>
        </row>
        <row r="701">
          <cell r="N701" t="str">
            <v>Diritti di utilizzazione delle opere dell'ingegno - Attività di ricerca - (Sterilizzati)</v>
          </cell>
          <cell r="O701">
            <v>0</v>
          </cell>
          <cell r="P701">
            <v>0</v>
          </cell>
        </row>
        <row r="702">
          <cell r="J702" t="str">
            <v>AA1030B</v>
          </cell>
          <cell r="N702" t="str">
            <v>A.I.3.b) Fondo ammortamento Diritti di brevetto e diritti di utilizzazione delle opere dell’ingegno - Attività di ricerca</v>
          </cell>
          <cell r="O702">
            <v>0</v>
          </cell>
          <cell r="P702">
            <v>0</v>
          </cell>
        </row>
        <row r="703">
          <cell r="N703" t="str">
            <v>F.do amm. Diritti di brevetto industriale -Ricerca -(Non sterilizzati)</v>
          </cell>
          <cell r="O703">
            <v>0</v>
          </cell>
          <cell r="P703">
            <v>0</v>
          </cell>
        </row>
        <row r="704">
          <cell r="N704" t="str">
            <v>F.do amm. Diritti di brevetto industriale -Ricerca -(Sterilizzati)</v>
          </cell>
          <cell r="O704">
            <v>0</v>
          </cell>
          <cell r="P704">
            <v>0</v>
          </cell>
        </row>
        <row r="705">
          <cell r="N705" t="str">
            <v>F.do amm. Diritti di utilizzazione delle opere dell'ingegno - Ricerca - (Non sterilizzati)</v>
          </cell>
          <cell r="O705">
            <v>0</v>
          </cell>
          <cell r="P705">
            <v>0</v>
          </cell>
        </row>
        <row r="706">
          <cell r="N706" t="str">
            <v>F.do amm. Diritti di utilizzazione delle opere dell'ingegno - RIcerca - (Sterilizzati)</v>
          </cell>
          <cell r="O706">
            <v>0</v>
          </cell>
          <cell r="P706">
            <v>0</v>
          </cell>
        </row>
        <row r="707">
          <cell r="J707" t="str">
            <v>AA1030A</v>
          </cell>
          <cell r="N707" t="str">
            <v>A.I.3.c) Diritti di brevetto e diritti di utilizzazione delle opere dell’ingegno - Altri</v>
          </cell>
          <cell r="O707">
            <v>0</v>
          </cell>
          <cell r="P707">
            <v>0</v>
          </cell>
        </row>
        <row r="708">
          <cell r="N708" t="str">
            <v>Diritti di brevetto industriale - Altri - (Non sterilizzati)</v>
          </cell>
          <cell r="O708">
            <v>0</v>
          </cell>
          <cell r="P708">
            <v>0</v>
          </cell>
        </row>
        <row r="709">
          <cell r="N709" t="str">
            <v>Diritti di brevetto industriale - Altri - (Sterilizzati)</v>
          </cell>
          <cell r="O709">
            <v>0</v>
          </cell>
          <cell r="P709">
            <v>0</v>
          </cell>
        </row>
        <row r="710">
          <cell r="N710" t="str">
            <v>Diritti di utilizzazione delle opere dell'ingegno - Altri - (Non sterilizzati)</v>
          </cell>
          <cell r="O710">
            <v>0</v>
          </cell>
          <cell r="P710">
            <v>0</v>
          </cell>
        </row>
        <row r="711">
          <cell r="N711" t="str">
            <v>Diritti di utilizzazione delle opere dell'ingegno - Altri - (Sterilizzati)</v>
          </cell>
          <cell r="O711">
            <v>0</v>
          </cell>
          <cell r="P711">
            <v>0</v>
          </cell>
        </row>
        <row r="712">
          <cell r="J712" t="str">
            <v>AA1030B</v>
          </cell>
          <cell r="N712" t="str">
            <v>A.I.3.d) Fondo ammortamento Diritti di brevetto e diritti di utilizzazione delle opere dell’ingegno - Attività di ricerca</v>
          </cell>
          <cell r="O712">
            <v>0</v>
          </cell>
          <cell r="P712">
            <v>0</v>
          </cell>
        </row>
        <row r="713">
          <cell r="N713" t="str">
            <v>F.do amm. Diritti di brevetto industriale -Altri -(Non sterilizzati)</v>
          </cell>
          <cell r="O713">
            <v>0</v>
          </cell>
          <cell r="P713">
            <v>0</v>
          </cell>
        </row>
        <row r="714">
          <cell r="N714" t="str">
            <v>F.do amm. Diritti di brevetto industriale -Altri -(Sterilizzati)</v>
          </cell>
          <cell r="O714">
            <v>0</v>
          </cell>
          <cell r="P714">
            <v>0</v>
          </cell>
        </row>
        <row r="715">
          <cell r="N715" t="str">
            <v>F.do amm. Diritti di utilizzazione delle opere dell'ingegno - Altri - (Non sterilizzati)</v>
          </cell>
          <cell r="O715">
            <v>0</v>
          </cell>
          <cell r="P715">
            <v>0</v>
          </cell>
        </row>
        <row r="716">
          <cell r="N716" t="str">
            <v>F.do amm. Diritti di utilizzazione delle opere dell'ingegno - Altri - (Sterilizzati)</v>
          </cell>
          <cell r="O716">
            <v>0</v>
          </cell>
          <cell r="P716">
            <v>0</v>
          </cell>
        </row>
        <row r="717">
          <cell r="J717" t="str">
            <v>AA1040A</v>
          </cell>
          <cell r="M717" t="str">
            <v>AA14</v>
          </cell>
          <cell r="N717" t="str">
            <v>A.I.4 Immobilizzazioni immateriali in corso e acconti</v>
          </cell>
          <cell r="O717">
            <v>0</v>
          </cell>
          <cell r="P717">
            <v>0</v>
          </cell>
        </row>
        <row r="718">
          <cell r="N718" t="str">
            <v>Immobiliz. Immateriali in corso di esecuzione</v>
          </cell>
          <cell r="O718">
            <v>0</v>
          </cell>
          <cell r="P718">
            <v>0</v>
          </cell>
        </row>
        <row r="719">
          <cell r="N719" t="str">
            <v>Acconti su future immobilizz. Immateriali</v>
          </cell>
          <cell r="O719">
            <v>0</v>
          </cell>
          <cell r="P719">
            <v>0</v>
          </cell>
        </row>
        <row r="720">
          <cell r="M720" t="str">
            <v>AA15</v>
          </cell>
          <cell r="N720" t="str">
            <v>A.I.5 Altre immobilizzazioni immateriali.</v>
          </cell>
          <cell r="O720">
            <v>0</v>
          </cell>
          <cell r="P720">
            <v>0</v>
          </cell>
        </row>
        <row r="721">
          <cell r="J721" t="str">
            <v>AA1050A</v>
          </cell>
          <cell r="N721" t="str">
            <v>A.I.5.a) Concessioni, licenze, marchi e diritti simili</v>
          </cell>
          <cell r="O721">
            <v>0</v>
          </cell>
          <cell r="P721">
            <v>0</v>
          </cell>
        </row>
        <row r="722">
          <cell r="N722" t="str">
            <v>Concessioni (Non sterilizzate)</v>
          </cell>
          <cell r="O722">
            <v>0</v>
          </cell>
          <cell r="P722">
            <v>0</v>
          </cell>
        </row>
        <row r="723">
          <cell r="N723" t="str">
            <v>Concessioni (Sterilizzate)</v>
          </cell>
          <cell r="O723">
            <v>0</v>
          </cell>
          <cell r="P723">
            <v>0</v>
          </cell>
        </row>
        <row r="724">
          <cell r="N724" t="str">
            <v>Licenze d'uso (Non sterilizzate)</v>
          </cell>
          <cell r="O724">
            <v>0</v>
          </cell>
          <cell r="P724">
            <v>0</v>
          </cell>
        </row>
        <row r="725">
          <cell r="N725" t="str">
            <v>Licenze d'uso (Sterilizzate)</v>
          </cell>
          <cell r="O725">
            <v>0</v>
          </cell>
          <cell r="P725">
            <v>0</v>
          </cell>
        </row>
        <row r="726">
          <cell r="N726" t="str">
            <v>Marchi (Non sterilizzati)</v>
          </cell>
          <cell r="O726">
            <v>0</v>
          </cell>
          <cell r="P726">
            <v>0</v>
          </cell>
        </row>
        <row r="727">
          <cell r="N727" t="str">
            <v>Marchi (Sterilizzati)</v>
          </cell>
          <cell r="O727">
            <v>0</v>
          </cell>
          <cell r="P727">
            <v>0</v>
          </cell>
        </row>
        <row r="728">
          <cell r="N728" t="str">
            <v>Altri diritti simili (Non sterilizzati)</v>
          </cell>
          <cell r="O728">
            <v>0</v>
          </cell>
          <cell r="P728">
            <v>0</v>
          </cell>
        </row>
        <row r="729">
          <cell r="N729" t="str">
            <v>Altri diritti simili (Sterilizzati)</v>
          </cell>
          <cell r="O729">
            <v>0</v>
          </cell>
          <cell r="P729">
            <v>0</v>
          </cell>
        </row>
        <row r="730">
          <cell r="J730" t="str">
            <v>AA1050B</v>
          </cell>
          <cell r="N730" t="str">
            <v>A.I.5.b) Fondo amm.to Concessioni, licenze, marchi e diritti simili</v>
          </cell>
          <cell r="O730">
            <v>0</v>
          </cell>
          <cell r="P730">
            <v>0</v>
          </cell>
        </row>
        <row r="731">
          <cell r="N731" t="str">
            <v>F.do amm. Concessioni (Non sterilizzate)</v>
          </cell>
          <cell r="O731">
            <v>0</v>
          </cell>
          <cell r="P731">
            <v>0</v>
          </cell>
        </row>
        <row r="732">
          <cell r="N732" t="str">
            <v>F.do amm. Concessioni (Sterilizzate)</v>
          </cell>
          <cell r="O732">
            <v>0</v>
          </cell>
          <cell r="P732">
            <v>0</v>
          </cell>
        </row>
        <row r="733">
          <cell r="N733" t="str">
            <v>F.do amm. Licenze d'uso (Non sterilizzate)</v>
          </cell>
          <cell r="O733">
            <v>0</v>
          </cell>
          <cell r="P733">
            <v>0</v>
          </cell>
        </row>
        <row r="734">
          <cell r="N734" t="str">
            <v>F.do amm. Licenze d'uso (Sterilizzate)</v>
          </cell>
          <cell r="O734">
            <v>0</v>
          </cell>
          <cell r="P734">
            <v>0</v>
          </cell>
        </row>
        <row r="735">
          <cell r="N735" t="str">
            <v>F.do amm. Altri diritti simili (Non sterilizzati)</v>
          </cell>
          <cell r="O735">
            <v>0</v>
          </cell>
          <cell r="P735">
            <v>0</v>
          </cell>
        </row>
        <row r="736">
          <cell r="N736" t="str">
            <v>F.do amm. Altri diritti simili (Sterilizzati)</v>
          </cell>
          <cell r="O736">
            <v>0</v>
          </cell>
          <cell r="P736">
            <v>0</v>
          </cell>
        </row>
        <row r="737">
          <cell r="J737" t="str">
            <v>AA1050A</v>
          </cell>
          <cell r="N737" t="str">
            <v>A.I.5.c) Migliorie su beni di terzi</v>
          </cell>
          <cell r="O737">
            <v>0</v>
          </cell>
          <cell r="P737">
            <v>0</v>
          </cell>
        </row>
        <row r="738">
          <cell r="N738" t="str">
            <v>Migliorie su beni di terzi (non sterilizzati)</v>
          </cell>
          <cell r="O738">
            <v>0</v>
          </cell>
          <cell r="P738">
            <v>0</v>
          </cell>
        </row>
        <row r="739">
          <cell r="N739" t="str">
            <v>Migliorie su beni di terzi (sterilizzati)</v>
          </cell>
          <cell r="O739">
            <v>0</v>
          </cell>
          <cell r="P739">
            <v>0</v>
          </cell>
        </row>
        <row r="740">
          <cell r="J740" t="str">
            <v>AA1050B</v>
          </cell>
          <cell r="N740" t="str">
            <v>A.I.5.d) Fondo ammortamento migliorie beni terzi</v>
          </cell>
          <cell r="O740">
            <v>0</v>
          </cell>
          <cell r="P740">
            <v>0</v>
          </cell>
        </row>
        <row r="741">
          <cell r="N741" t="str">
            <v>F.do amm. Migliorie su beni di terzi (non sterilizzati)</v>
          </cell>
          <cell r="O741">
            <v>0</v>
          </cell>
          <cell r="P741">
            <v>0</v>
          </cell>
        </row>
        <row r="742">
          <cell r="N742" t="str">
            <v>F.do amm. Migliorie su beni di terzi (sterilizzati)</v>
          </cell>
          <cell r="O742">
            <v>0</v>
          </cell>
          <cell r="P742">
            <v>0</v>
          </cell>
        </row>
        <row r="743">
          <cell r="J743" t="str">
            <v>AA1050A</v>
          </cell>
          <cell r="N743" t="str">
            <v>A.I.5.e) Pubblicità (da ammortizzare)</v>
          </cell>
          <cell r="O743">
            <v>0</v>
          </cell>
          <cell r="P743">
            <v>0</v>
          </cell>
        </row>
        <row r="744">
          <cell r="N744" t="str">
            <v>Pubblicità da ammortizzare (non sterilizzata)</v>
          </cell>
          <cell r="O744">
            <v>0</v>
          </cell>
          <cell r="P744">
            <v>0</v>
          </cell>
        </row>
        <row r="745">
          <cell r="N745" t="str">
            <v>Pubblicità da ammortizzare (sterilizzata)</v>
          </cell>
          <cell r="O745">
            <v>0</v>
          </cell>
          <cell r="P745">
            <v>0</v>
          </cell>
        </row>
        <row r="746">
          <cell r="J746" t="str">
            <v>AA1050B</v>
          </cell>
          <cell r="N746" t="str">
            <v>A.I.5.f) Fondo ammortamento Pubblicità</v>
          </cell>
          <cell r="O746">
            <v>0</v>
          </cell>
          <cell r="P746">
            <v>0</v>
          </cell>
        </row>
        <row r="747">
          <cell r="N747" t="str">
            <v>F.do amm. Pubblicità (non sterilizzata)</v>
          </cell>
          <cell r="O747">
            <v>0</v>
          </cell>
          <cell r="P747">
            <v>0</v>
          </cell>
        </row>
        <row r="748">
          <cell r="N748" t="str">
            <v>F.do amm. Pubblicità (sterilizzata)</v>
          </cell>
          <cell r="O748">
            <v>0</v>
          </cell>
          <cell r="P748">
            <v>0</v>
          </cell>
        </row>
        <row r="749">
          <cell r="J749" t="str">
            <v>AA1050A</v>
          </cell>
          <cell r="N749" t="str">
            <v>A.I.5.g) Altre immobilizzazioni immateriali</v>
          </cell>
          <cell r="O749">
            <v>0</v>
          </cell>
          <cell r="P749">
            <v>0</v>
          </cell>
        </row>
        <row r="750">
          <cell r="N750" t="str">
            <v>Altri costi pluriennali da ammortizzare (non sterilizzati)</v>
          </cell>
          <cell r="O750">
            <v>0</v>
          </cell>
          <cell r="P750">
            <v>0</v>
          </cell>
        </row>
        <row r="751">
          <cell r="N751" t="str">
            <v>Altri costi pluriennali da ammortizzare (sterilizzati)</v>
          </cell>
          <cell r="O751">
            <v>0</v>
          </cell>
          <cell r="P751">
            <v>0</v>
          </cell>
        </row>
        <row r="752">
          <cell r="N752" t="str">
            <v>Altre immobilizzazioni immateriali (non sterilizzate)</v>
          </cell>
          <cell r="O752">
            <v>0</v>
          </cell>
          <cell r="P752">
            <v>0</v>
          </cell>
        </row>
        <row r="753">
          <cell r="N753" t="str">
            <v>Altre immobilizzazioni immateriali (sterilizzate)</v>
          </cell>
          <cell r="O753">
            <v>0</v>
          </cell>
          <cell r="P753">
            <v>0</v>
          </cell>
        </row>
        <row r="754">
          <cell r="J754" t="str">
            <v>AA1050B</v>
          </cell>
          <cell r="N754" t="str">
            <v>A.I.5.h) Fondo ammortamento altre imm.ni immateriali</v>
          </cell>
          <cell r="O754">
            <v>0</v>
          </cell>
          <cell r="P754">
            <v>0</v>
          </cell>
        </row>
        <row r="755">
          <cell r="N755" t="str">
            <v>F.do amm.to Altri costi pluriennali da ammortizzare (non sterilizzati)</v>
          </cell>
          <cell r="O755">
            <v>0</v>
          </cell>
          <cell r="P755">
            <v>0</v>
          </cell>
        </row>
        <row r="756">
          <cell r="N756" t="str">
            <v>F.do amm.to Altri costi pluriennali da ammortizzare (sterilizzati)</v>
          </cell>
          <cell r="O756">
            <v>0</v>
          </cell>
          <cell r="P756">
            <v>0</v>
          </cell>
        </row>
        <row r="757">
          <cell r="N757" t="str">
            <v>F.do amm.to Altre immobilizzazioni immateriali (non sterilizzate)</v>
          </cell>
          <cell r="O757">
            <v>0</v>
          </cell>
          <cell r="P757">
            <v>0</v>
          </cell>
        </row>
        <row r="758">
          <cell r="N758" t="str">
            <v>F.do amm.to Altre immobilizzazioni immateriali (sterilizzate)</v>
          </cell>
          <cell r="O758">
            <v>0</v>
          </cell>
          <cell r="P758">
            <v>0</v>
          </cell>
        </row>
        <row r="759">
          <cell r="N759" t="str">
            <v>A.I.6 F.do Svalutazione immobilizzazioni immateriali</v>
          </cell>
          <cell r="O759">
            <v>0</v>
          </cell>
          <cell r="P759">
            <v>0</v>
          </cell>
        </row>
        <row r="760">
          <cell r="J760" t="str">
            <v>AA1010C</v>
          </cell>
          <cell r="M760" t="str">
            <v>AA11</v>
          </cell>
          <cell r="N760" t="str">
            <v>A.I.6.a) F.do Svalutazione Costi impianto e ampliamento</v>
          </cell>
          <cell r="O760">
            <v>0</v>
          </cell>
          <cell r="P760">
            <v>0</v>
          </cell>
        </row>
        <row r="761">
          <cell r="N761" t="str">
            <v>F.do Svalutazione Costi impianto e ampliamento (Non sterilizzati)</v>
          </cell>
          <cell r="O761">
            <v>0</v>
          </cell>
          <cell r="P761">
            <v>0</v>
          </cell>
        </row>
        <row r="762">
          <cell r="N762" t="str">
            <v>F.do Svalutazione Costi impianto e ampliamento (sterilizzati)</v>
          </cell>
          <cell r="O762">
            <v>0</v>
          </cell>
          <cell r="P762">
            <v>0</v>
          </cell>
        </row>
        <row r="763">
          <cell r="J763" t="str">
            <v>AA1020C</v>
          </cell>
          <cell r="M763" t="str">
            <v>AA12</v>
          </cell>
          <cell r="N763" t="str">
            <v>A.I.6.b) F.do Svalutazione Costi ricerca e sviluppo</v>
          </cell>
          <cell r="O763">
            <v>0</v>
          </cell>
          <cell r="P763">
            <v>0</v>
          </cell>
        </row>
        <row r="764">
          <cell r="N764" t="str">
            <v>F.do Svalutazione Costi ricerca e sviluppo (Non sterilizzati)</v>
          </cell>
          <cell r="O764">
            <v>0</v>
          </cell>
          <cell r="P764">
            <v>0</v>
          </cell>
        </row>
        <row r="765">
          <cell r="N765" t="str">
            <v>F.do Svalutazione Costi ricerca e sviluppo (sterilizzati)</v>
          </cell>
          <cell r="O765">
            <v>0</v>
          </cell>
          <cell r="P765">
            <v>0</v>
          </cell>
        </row>
        <row r="766">
          <cell r="J766" t="str">
            <v>AA1030C</v>
          </cell>
          <cell r="M766" t="str">
            <v>AA13</v>
          </cell>
          <cell r="N766" t="str">
            <v>A.I.6.c) F.do Svalutazione Diritti brevetto e diritti utilizz. op.ingegno</v>
          </cell>
          <cell r="O766">
            <v>0</v>
          </cell>
          <cell r="P766">
            <v>0</v>
          </cell>
        </row>
        <row r="767">
          <cell r="N767" t="str">
            <v>F.do Svalutazione Diritti brevetto e util. Op. ingegno (Non sterilizzati)</v>
          </cell>
          <cell r="O767">
            <v>0</v>
          </cell>
          <cell r="P767">
            <v>0</v>
          </cell>
        </row>
        <row r="768">
          <cell r="N768" t="str">
            <v>F.do Svalutazione Diritti brevetto e util. Op. ingegno (Sterilizzati)</v>
          </cell>
          <cell r="O768">
            <v>0</v>
          </cell>
          <cell r="P768">
            <v>0</v>
          </cell>
        </row>
        <row r="769">
          <cell r="J769" t="str">
            <v>AA1050C</v>
          </cell>
          <cell r="M769" t="str">
            <v>AA15</v>
          </cell>
          <cell r="N769" t="str">
            <v>A.I.6.d) F.do Svalutazione Altre immobil. Immateriali</v>
          </cell>
          <cell r="O769">
            <v>0</v>
          </cell>
          <cell r="P769">
            <v>0</v>
          </cell>
        </row>
        <row r="770">
          <cell r="N770" t="str">
            <v>F.do Svalutazione Altre immobilizz. immateriali (Non sterilizzati)</v>
          </cell>
          <cell r="O770">
            <v>0</v>
          </cell>
          <cell r="P770">
            <v>0</v>
          </cell>
        </row>
        <row r="771">
          <cell r="N771" t="str">
            <v>F.do Svalutazione Altre immobilizz. immateriali (Sterilizzati)</v>
          </cell>
          <cell r="O771">
            <v>0</v>
          </cell>
          <cell r="P771">
            <v>0</v>
          </cell>
        </row>
        <row r="772">
          <cell r="N772" t="str">
            <v>A.II. Immobilizzazioni materiali</v>
          </cell>
          <cell r="O772">
            <v>0</v>
          </cell>
          <cell r="P772">
            <v>0</v>
          </cell>
        </row>
        <row r="773">
          <cell r="J773" t="str">
            <v>AB1010A</v>
          </cell>
          <cell r="N773" t="str">
            <v>A.II.1 Terreni</v>
          </cell>
          <cell r="O773">
            <v>0</v>
          </cell>
          <cell r="P773">
            <v>0</v>
          </cell>
        </row>
        <row r="774">
          <cell r="M774" t="str">
            <v>AA21a</v>
          </cell>
          <cell r="N774" t="str">
            <v>A.II.1.a) Terreni disponibili</v>
          </cell>
          <cell r="O774">
            <v>0</v>
          </cell>
          <cell r="P774">
            <v>0</v>
          </cell>
        </row>
        <row r="775">
          <cell r="N775" t="str">
            <v>Terreni disponibili (Non sterilizzati)</v>
          </cell>
          <cell r="O775">
            <v>0</v>
          </cell>
          <cell r="P775">
            <v>0</v>
          </cell>
        </row>
        <row r="776">
          <cell r="N776" t="str">
            <v>Terreni disponibili (Sterilizzati)</v>
          </cell>
          <cell r="O776">
            <v>0</v>
          </cell>
          <cell r="P776">
            <v>0</v>
          </cell>
        </row>
        <row r="777">
          <cell r="N777" t="str">
            <v>Terreni edificabili disponibili (Non sterilizzati)</v>
          </cell>
          <cell r="O777">
            <v>0</v>
          </cell>
          <cell r="P777">
            <v>0</v>
          </cell>
        </row>
        <row r="778">
          <cell r="N778" t="str">
            <v>Terreni edificabili disponibili (Sterilizzati)</v>
          </cell>
          <cell r="O778">
            <v>0</v>
          </cell>
          <cell r="P778">
            <v>0</v>
          </cell>
        </row>
        <row r="779">
          <cell r="N779" t="str">
            <v>Altri terreni disponibili (Non sterilizzati)</v>
          </cell>
          <cell r="O779">
            <v>0</v>
          </cell>
          <cell r="P779">
            <v>0</v>
          </cell>
        </row>
        <row r="780">
          <cell r="N780" t="str">
            <v>Altri terreni disponibili (Sterilizzati)</v>
          </cell>
          <cell r="O780">
            <v>0</v>
          </cell>
          <cell r="P780">
            <v>0</v>
          </cell>
        </row>
        <row r="781">
          <cell r="M781" t="str">
            <v>AA21b</v>
          </cell>
          <cell r="N781" t="str">
            <v>A.II.1.b) Terreni indisponibili</v>
          </cell>
          <cell r="O781">
            <v>0</v>
          </cell>
          <cell r="P781">
            <v>0</v>
          </cell>
        </row>
        <row r="782">
          <cell r="N782" t="str">
            <v>Terreni indisponibili (Non sterilizzati)</v>
          </cell>
          <cell r="O782">
            <v>0</v>
          </cell>
          <cell r="P782">
            <v>0</v>
          </cell>
        </row>
        <row r="783">
          <cell r="N783" t="str">
            <v>Terreni indisponibili (Sterilizzati)</v>
          </cell>
          <cell r="O783">
            <v>0</v>
          </cell>
          <cell r="P783">
            <v>0</v>
          </cell>
        </row>
        <row r="784">
          <cell r="N784" t="str">
            <v>Terreni edificabili indisponibili (Non sterilizzati)</v>
          </cell>
          <cell r="O784">
            <v>0</v>
          </cell>
          <cell r="P784">
            <v>0</v>
          </cell>
        </row>
        <row r="785">
          <cell r="N785" t="str">
            <v>Terreni edificabili indisponibili (Sterilizzati)</v>
          </cell>
          <cell r="O785">
            <v>0</v>
          </cell>
          <cell r="P785">
            <v>0</v>
          </cell>
        </row>
        <row r="786">
          <cell r="N786" t="str">
            <v>Altri terreni indisponibili (Non sterilizzati)</v>
          </cell>
          <cell r="O786">
            <v>0</v>
          </cell>
          <cell r="P786">
            <v>0</v>
          </cell>
        </row>
        <row r="787">
          <cell r="N787" t="str">
            <v>Altri terreni indisponibili (Sterilizzati)</v>
          </cell>
          <cell r="O787">
            <v>0</v>
          </cell>
          <cell r="P787">
            <v>0</v>
          </cell>
        </row>
        <row r="788">
          <cell r="N788" t="str">
            <v>A.II.2 Fabbricati</v>
          </cell>
          <cell r="O788">
            <v>0</v>
          </cell>
          <cell r="P788">
            <v>0</v>
          </cell>
        </row>
        <row r="789">
          <cell r="M789" t="str">
            <v>AA22a</v>
          </cell>
          <cell r="N789" t="str">
            <v>A.II.2.a) Fabbricati non strumentali (disponibili)</v>
          </cell>
          <cell r="O789">
            <v>0</v>
          </cell>
          <cell r="P789">
            <v>0</v>
          </cell>
        </row>
        <row r="790">
          <cell r="J790" t="str">
            <v>AB1020A</v>
          </cell>
          <cell r="N790" t="str">
            <v>A.II.2.a.1) Fabbricati non strumentali (disponibili)</v>
          </cell>
          <cell r="O790">
            <v>0</v>
          </cell>
          <cell r="P790">
            <v>0</v>
          </cell>
        </row>
        <row r="791">
          <cell r="N791" t="str">
            <v>Fabbricati disponibili (da reddito) - (Non sterilizzati)</v>
          </cell>
          <cell r="O791">
            <v>0</v>
          </cell>
          <cell r="P791">
            <v>0</v>
          </cell>
        </row>
        <row r="792">
          <cell r="N792" t="str">
            <v>Fabbricati disponibili (da reddito) - (Sterilizzati)</v>
          </cell>
          <cell r="O792">
            <v>0</v>
          </cell>
          <cell r="P792">
            <v>0</v>
          </cell>
        </row>
        <row r="793">
          <cell r="N793" t="str">
            <v>Costruzioni leggere (da reddito) - (Non sterilizzati)</v>
          </cell>
          <cell r="O793">
            <v>0</v>
          </cell>
          <cell r="P793">
            <v>0</v>
          </cell>
        </row>
        <row r="794">
          <cell r="N794" t="str">
            <v>Costruzioni leggere (da reddito) - (Sterilizzati)</v>
          </cell>
          <cell r="O794">
            <v>0</v>
          </cell>
          <cell r="P794">
            <v>0</v>
          </cell>
        </row>
        <row r="795">
          <cell r="J795" t="str">
            <v>AB1020B</v>
          </cell>
          <cell r="N795" t="str">
            <v>A.II.2.a.2) Fondo ammortamento Fabbricati (disponibili)</v>
          </cell>
          <cell r="O795">
            <v>0</v>
          </cell>
          <cell r="P795">
            <v>0</v>
          </cell>
        </row>
        <row r="796">
          <cell r="N796" t="str">
            <v>F.do amm. Fabbricati disponibili (da reddito) - (Non sterilizzati)</v>
          </cell>
          <cell r="O796">
            <v>0</v>
          </cell>
          <cell r="P796">
            <v>0</v>
          </cell>
        </row>
        <row r="797">
          <cell r="N797" t="str">
            <v>F.do amm. Fabbricati disponibili (da reddito) - (Sterilizzati)</v>
          </cell>
          <cell r="O797">
            <v>0</v>
          </cell>
          <cell r="P797">
            <v>0</v>
          </cell>
        </row>
        <row r="798">
          <cell r="N798" t="str">
            <v>F.do amm. Costruzioni leggere (da reddito) - (Non sterilizzati)</v>
          </cell>
          <cell r="O798">
            <v>0</v>
          </cell>
          <cell r="P798">
            <v>0</v>
          </cell>
        </row>
        <row r="799">
          <cell r="N799" t="str">
            <v>F.do amm. Costruzioni leggere (da reddito) - (Sterilizzati)</v>
          </cell>
          <cell r="O799">
            <v>0</v>
          </cell>
          <cell r="P799">
            <v>0</v>
          </cell>
        </row>
        <row r="800">
          <cell r="M800" t="str">
            <v>AA22b</v>
          </cell>
          <cell r="N800" t="str">
            <v>A.II.2.b) Fabbricati (indisponibili)</v>
          </cell>
          <cell r="O800">
            <v>0</v>
          </cell>
          <cell r="P800">
            <v>0</v>
          </cell>
        </row>
        <row r="801">
          <cell r="J801" t="str">
            <v>AB1020A</v>
          </cell>
          <cell r="N801" t="str">
            <v>A.II.2.b.1) Fabbricati (indisponibili)</v>
          </cell>
          <cell r="O801">
            <v>0</v>
          </cell>
          <cell r="P801">
            <v>0</v>
          </cell>
        </row>
        <row r="802">
          <cell r="N802" t="str">
            <v>Fabbricati indisponibili (attività istituzionale) - (Non sterilizzati)</v>
          </cell>
          <cell r="O802">
            <v>0</v>
          </cell>
          <cell r="P802">
            <v>0</v>
          </cell>
        </row>
        <row r="803">
          <cell r="N803" t="str">
            <v>Fabbricati indisponibili (attività istituzionale) - (Sterilizzati)</v>
          </cell>
          <cell r="O803">
            <v>0</v>
          </cell>
          <cell r="P803">
            <v>0</v>
          </cell>
        </row>
        <row r="804">
          <cell r="N804" t="str">
            <v>Costruzioni leggere (attività istituzionale) - (Non sterilizzati)</v>
          </cell>
          <cell r="O804">
            <v>0</v>
          </cell>
          <cell r="P804">
            <v>0</v>
          </cell>
        </row>
        <row r="805">
          <cell r="N805" t="str">
            <v>Costruzioni leggere (attività istituzionale) - (Sterilizzati)</v>
          </cell>
          <cell r="O805">
            <v>0</v>
          </cell>
          <cell r="P805">
            <v>0</v>
          </cell>
        </row>
        <row r="806">
          <cell r="J806" t="str">
            <v>AB1020B</v>
          </cell>
          <cell r="N806" t="str">
            <v>A.II.2.b.2) Fondo ammortamento Fabbricati (indisponibili)</v>
          </cell>
          <cell r="O806">
            <v>0</v>
          </cell>
          <cell r="P806">
            <v>0</v>
          </cell>
        </row>
        <row r="807">
          <cell r="N807" t="str">
            <v>F.do amm. Fabbricati indisponibili (attività istituzionale) - (Non sterilizzati)</v>
          </cell>
          <cell r="O807">
            <v>0</v>
          </cell>
          <cell r="P807">
            <v>0</v>
          </cell>
        </row>
        <row r="808">
          <cell r="N808" t="str">
            <v>F.do amm. Fabbricati indisponibili (attività istituzionale) - (Sterilizzati)</v>
          </cell>
          <cell r="O808">
            <v>0</v>
          </cell>
          <cell r="P808">
            <v>0</v>
          </cell>
        </row>
        <row r="809">
          <cell r="N809" t="str">
            <v>F.do amm. Costruzioni leggere (attività istituzionale) - (Non sterilizzati)</v>
          </cell>
          <cell r="O809">
            <v>0</v>
          </cell>
          <cell r="P809">
            <v>0</v>
          </cell>
        </row>
        <row r="810">
          <cell r="N810" t="str">
            <v>F.do amm. Costruzioni leggere (attività istituzionale) - (Sterilizzati)</v>
          </cell>
          <cell r="O810">
            <v>0</v>
          </cell>
          <cell r="P810">
            <v>0</v>
          </cell>
        </row>
        <row r="811">
          <cell r="M811" t="str">
            <v>AA23</v>
          </cell>
          <cell r="N811" t="str">
            <v>A.II.3 Impianti e macchinari.</v>
          </cell>
          <cell r="O811">
            <v>0</v>
          </cell>
          <cell r="P811">
            <v>0</v>
          </cell>
        </row>
        <row r="812">
          <cell r="J812" t="str">
            <v>AB1030A</v>
          </cell>
          <cell r="N812" t="str">
            <v>A.II.3.a) Impianti e macchinari.</v>
          </cell>
          <cell r="O812">
            <v>0</v>
          </cell>
          <cell r="P812">
            <v>0</v>
          </cell>
        </row>
        <row r="813">
          <cell r="N813" t="str">
            <v>Impianti sanitari (Non sterilizzati)</v>
          </cell>
          <cell r="O813">
            <v>0</v>
          </cell>
          <cell r="P813">
            <v>0</v>
          </cell>
        </row>
        <row r="814">
          <cell r="N814" t="str">
            <v>Impianti sanitari (Sterilizzati)</v>
          </cell>
          <cell r="O814">
            <v>0</v>
          </cell>
          <cell r="P814">
            <v>0</v>
          </cell>
        </row>
        <row r="815">
          <cell r="N815" t="str">
            <v>Impianti elettrici ed idraulici (Non sterilizzati)</v>
          </cell>
          <cell r="O815">
            <v>0</v>
          </cell>
          <cell r="P815">
            <v>0</v>
          </cell>
        </row>
        <row r="816">
          <cell r="N816" t="str">
            <v>Impianti elettrici ed idraulici (Sterilizzati)</v>
          </cell>
          <cell r="O816">
            <v>0</v>
          </cell>
          <cell r="P816">
            <v>0</v>
          </cell>
        </row>
        <row r="817">
          <cell r="N817" t="str">
            <v>Impianti telefonici (Non sterilizzati)</v>
          </cell>
          <cell r="O817">
            <v>0</v>
          </cell>
          <cell r="P817">
            <v>0</v>
          </cell>
        </row>
        <row r="818">
          <cell r="N818" t="str">
            <v>Impianti telefonici (Sterilizzati)</v>
          </cell>
          <cell r="O818">
            <v>0</v>
          </cell>
          <cell r="P818">
            <v>0</v>
          </cell>
        </row>
        <row r="819">
          <cell r="N819" t="str">
            <v>Impianti di allarme e sicurezza (Non sterilizzati)</v>
          </cell>
          <cell r="O819">
            <v>0</v>
          </cell>
          <cell r="P819">
            <v>0</v>
          </cell>
        </row>
        <row r="820">
          <cell r="N820" t="str">
            <v>Impianti di allarme e sicurezza (Sterilizzati)</v>
          </cell>
          <cell r="O820">
            <v>0</v>
          </cell>
          <cell r="P820">
            <v>0</v>
          </cell>
        </row>
        <row r="821">
          <cell r="N821" t="str">
            <v>Altri impianti e macchinari specifici (Non sterilizzati)</v>
          </cell>
          <cell r="O821">
            <v>0</v>
          </cell>
          <cell r="P821">
            <v>0</v>
          </cell>
        </row>
        <row r="822">
          <cell r="N822" t="str">
            <v>Altri impianti e macchinari specifici (Sterilizzati)</v>
          </cell>
          <cell r="O822">
            <v>0</v>
          </cell>
          <cell r="P822">
            <v>0</v>
          </cell>
        </row>
        <row r="823">
          <cell r="N823" t="str">
            <v>Altri impiantie macchinari generici (Non sterilizzati)</v>
          </cell>
          <cell r="O823">
            <v>0</v>
          </cell>
          <cell r="P823">
            <v>0</v>
          </cell>
        </row>
        <row r="824">
          <cell r="N824" t="str">
            <v>Altri impiantie macchinari generici (Sterilizzati)</v>
          </cell>
          <cell r="O824">
            <v>0</v>
          </cell>
          <cell r="P824">
            <v>0</v>
          </cell>
        </row>
        <row r="825">
          <cell r="N825" t="str">
            <v>Altri impianti (Non sterilizzati)</v>
          </cell>
          <cell r="O825">
            <v>0</v>
          </cell>
          <cell r="P825">
            <v>0</v>
          </cell>
        </row>
        <row r="826">
          <cell r="N826" t="str">
            <v>Altri impianti (Sterilizzati)</v>
          </cell>
          <cell r="O826">
            <v>0</v>
          </cell>
          <cell r="P826">
            <v>0</v>
          </cell>
        </row>
        <row r="827">
          <cell r="J827" t="str">
            <v>AB1030B</v>
          </cell>
          <cell r="N827" t="str">
            <v>A.II.3.b) Fondo ammortamento Impianti e macchinari.</v>
          </cell>
          <cell r="O827">
            <v>0</v>
          </cell>
          <cell r="P827">
            <v>0</v>
          </cell>
        </row>
        <row r="828">
          <cell r="N828" t="str">
            <v>F.do amm. Impianti sanitari (Non sterilizzati)</v>
          </cell>
          <cell r="O828">
            <v>0</v>
          </cell>
          <cell r="P828">
            <v>0</v>
          </cell>
        </row>
        <row r="829">
          <cell r="N829" t="str">
            <v>F.do amm. Impianti sanitari (Sterilizzati)</v>
          </cell>
          <cell r="O829">
            <v>0</v>
          </cell>
          <cell r="P829">
            <v>0</v>
          </cell>
        </row>
        <row r="830">
          <cell r="N830" t="str">
            <v>F.do amm. Impianti elettrici ed idraulici (Non sterilizzati)</v>
          </cell>
          <cell r="O830">
            <v>0</v>
          </cell>
          <cell r="P830">
            <v>0</v>
          </cell>
        </row>
        <row r="831">
          <cell r="N831" t="str">
            <v>F.do amm. Impianti elettrici ed idraulici (Sterilizzati)</v>
          </cell>
          <cell r="O831">
            <v>0</v>
          </cell>
          <cell r="P831">
            <v>0</v>
          </cell>
        </row>
        <row r="832">
          <cell r="N832" t="str">
            <v>F.do amm. Impianti telefonici (Non sterilizzati)</v>
          </cell>
          <cell r="O832">
            <v>0</v>
          </cell>
          <cell r="P832">
            <v>0</v>
          </cell>
        </row>
        <row r="833">
          <cell r="N833" t="str">
            <v>F.do amm. Impianti telefonici (Sterilizzati)</v>
          </cell>
          <cell r="O833">
            <v>0</v>
          </cell>
          <cell r="P833">
            <v>0</v>
          </cell>
        </row>
        <row r="834">
          <cell r="N834" t="str">
            <v>F.do amm. Impianti di allarme e sicurezza (Non sterilizzati)</v>
          </cell>
          <cell r="O834">
            <v>0</v>
          </cell>
          <cell r="P834">
            <v>0</v>
          </cell>
        </row>
        <row r="835">
          <cell r="N835" t="str">
            <v>F.do amm. Impianti di allarme e sicurezza (Sterilizzati)</v>
          </cell>
          <cell r="O835">
            <v>0</v>
          </cell>
          <cell r="P835">
            <v>0</v>
          </cell>
        </row>
        <row r="836">
          <cell r="N836" t="str">
            <v>F.do amm. Altri impianti e macchinari specifici (Non sterilizzati)</v>
          </cell>
          <cell r="O836">
            <v>0</v>
          </cell>
          <cell r="P836">
            <v>0</v>
          </cell>
        </row>
        <row r="837">
          <cell r="N837" t="str">
            <v>F.do amm. Altri impianti e macchinari specifici (Sterilizzati)</v>
          </cell>
          <cell r="O837">
            <v>0</v>
          </cell>
          <cell r="P837">
            <v>0</v>
          </cell>
        </row>
        <row r="838">
          <cell r="N838" t="str">
            <v>F.do amm. Altri impiantie macchinari generici (Non sterilizzati)</v>
          </cell>
          <cell r="O838">
            <v>0</v>
          </cell>
          <cell r="P838">
            <v>0</v>
          </cell>
        </row>
        <row r="839">
          <cell r="N839" t="str">
            <v>F.do amm. Altri impiantie macchinari generici (Sterilizzati)</v>
          </cell>
          <cell r="O839">
            <v>0</v>
          </cell>
          <cell r="P839">
            <v>0</v>
          </cell>
        </row>
        <row r="840">
          <cell r="N840" t="str">
            <v>F.do amm. Altri impianti (Non sterilizzati)</v>
          </cell>
          <cell r="O840">
            <v>0</v>
          </cell>
          <cell r="P840">
            <v>0</v>
          </cell>
        </row>
        <row r="841">
          <cell r="N841" t="str">
            <v>F.do amm. Altri impianti (Sterilizzati)</v>
          </cell>
          <cell r="O841">
            <v>0</v>
          </cell>
          <cell r="P841">
            <v>0</v>
          </cell>
        </row>
        <row r="842">
          <cell r="M842" t="str">
            <v>AA24</v>
          </cell>
          <cell r="N842" t="str">
            <v>A.II.4 Attrezzature sanitarie e scientifiche</v>
          </cell>
          <cell r="O842">
            <v>0</v>
          </cell>
          <cell r="P842">
            <v>0</v>
          </cell>
        </row>
        <row r="843">
          <cell r="J843" t="str">
            <v>AB1040A</v>
          </cell>
          <cell r="N843" t="str">
            <v>A.II.4.a) Attrezzature sanitarie e scientifiche</v>
          </cell>
          <cell r="O843">
            <v>0</v>
          </cell>
          <cell r="P843">
            <v>0</v>
          </cell>
        </row>
        <row r="844">
          <cell r="N844" t="str">
            <v>Attrezzature sanitarie (Non sterilizzate)</v>
          </cell>
          <cell r="O844">
            <v>0</v>
          </cell>
          <cell r="P844">
            <v>0</v>
          </cell>
        </row>
        <row r="845">
          <cell r="N845" t="str">
            <v>Attrezzature sanitarie (Sterilizzate)</v>
          </cell>
          <cell r="O845">
            <v>0</v>
          </cell>
          <cell r="P845">
            <v>0</v>
          </cell>
        </row>
        <row r="846">
          <cell r="N846" t="str">
            <v>Beni per assistenza protesica (Non sterilizzate)</v>
          </cell>
          <cell r="O846">
            <v>0</v>
          </cell>
          <cell r="P846">
            <v>0</v>
          </cell>
        </row>
        <row r="847">
          <cell r="N847" t="str">
            <v>Beni per assistenza protesica (Sterilizzate)</v>
          </cell>
          <cell r="O847">
            <v>0</v>
          </cell>
          <cell r="P847">
            <v>0</v>
          </cell>
        </row>
        <row r="848">
          <cell r="N848" t="str">
            <v>Altre attrezzature sanitarie (Non sterilizzate)</v>
          </cell>
          <cell r="O848">
            <v>0</v>
          </cell>
          <cell r="P848">
            <v>0</v>
          </cell>
        </row>
        <row r="849">
          <cell r="N849" t="str">
            <v>Altre attrezzature sanitarie (Sterilizzate)</v>
          </cell>
          <cell r="O849">
            <v>0</v>
          </cell>
          <cell r="P849">
            <v>0</v>
          </cell>
        </row>
        <row r="850">
          <cell r="J850" t="str">
            <v>AB1040B</v>
          </cell>
          <cell r="N850" t="str">
            <v>A.II.4.b) Fondo ammortamento Attrezzature sanitarie e scientifiche</v>
          </cell>
          <cell r="O850">
            <v>0</v>
          </cell>
          <cell r="P850">
            <v>0</v>
          </cell>
        </row>
        <row r="851">
          <cell r="N851" t="str">
            <v>F.do amm. Attrezzature sanitarie (Non sterilizzate)</v>
          </cell>
          <cell r="O851">
            <v>0</v>
          </cell>
          <cell r="P851">
            <v>0</v>
          </cell>
        </row>
        <row r="852">
          <cell r="N852" t="str">
            <v>F.do amm. Attrezzature sanitarie (Sterilizzate)</v>
          </cell>
          <cell r="O852">
            <v>0</v>
          </cell>
          <cell r="P852">
            <v>0</v>
          </cell>
        </row>
        <row r="853">
          <cell r="N853" t="str">
            <v>F.do amm. Beni per assistenza protesica (Non sterilizzate)</v>
          </cell>
          <cell r="O853">
            <v>0</v>
          </cell>
          <cell r="P853">
            <v>0</v>
          </cell>
        </row>
        <row r="854">
          <cell r="N854" t="str">
            <v>F.do amm. Beni per assistenza protesica (Sterilizzate)</v>
          </cell>
          <cell r="O854">
            <v>0</v>
          </cell>
          <cell r="P854">
            <v>0</v>
          </cell>
        </row>
        <row r="855">
          <cell r="N855" t="str">
            <v>F.do amm. Altre attrezzature sanitarie (Non sterilizzate)</v>
          </cell>
          <cell r="O855">
            <v>0</v>
          </cell>
          <cell r="P855">
            <v>0</v>
          </cell>
        </row>
        <row r="856">
          <cell r="N856" t="str">
            <v>F.do amm. Altre attrezzature sanitarie (Sterilizzate)</v>
          </cell>
          <cell r="O856">
            <v>0</v>
          </cell>
          <cell r="P856">
            <v>0</v>
          </cell>
        </row>
        <row r="857">
          <cell r="M857" t="str">
            <v>AA25</v>
          </cell>
          <cell r="N857" t="str">
            <v>A.II.5 Mobili ed arredi</v>
          </cell>
          <cell r="O857">
            <v>0</v>
          </cell>
          <cell r="P857">
            <v>0</v>
          </cell>
        </row>
        <row r="858">
          <cell r="J858" t="str">
            <v>AB1050A</v>
          </cell>
          <cell r="N858" t="str">
            <v>A.II.5.a) Mobili ed arredi</v>
          </cell>
          <cell r="O858">
            <v>0</v>
          </cell>
          <cell r="P858">
            <v>0</v>
          </cell>
        </row>
        <row r="859">
          <cell r="N859" t="str">
            <v>Mobili , arredi e attrezzature ufficio (Non sterilizzati)</v>
          </cell>
          <cell r="O859">
            <v>0</v>
          </cell>
          <cell r="P859">
            <v>0</v>
          </cell>
        </row>
        <row r="860">
          <cell r="N860" t="str">
            <v>Mobili , arredi e attrezzature ufficio (Sterilizzati)</v>
          </cell>
          <cell r="O860">
            <v>0</v>
          </cell>
          <cell r="P860">
            <v>0</v>
          </cell>
        </row>
        <row r="861">
          <cell r="N861" t="str">
            <v>Scaffalature (Non sterilizzati)</v>
          </cell>
          <cell r="O861">
            <v>0</v>
          </cell>
          <cell r="P861">
            <v>0</v>
          </cell>
        </row>
        <row r="862">
          <cell r="N862" t="str">
            <v>Scaffalature (Sterilizzati)</v>
          </cell>
          <cell r="O862">
            <v>0</v>
          </cell>
          <cell r="P862">
            <v>0</v>
          </cell>
        </row>
        <row r="863">
          <cell r="N863" t="str">
            <v>Mobili ed arredi diversi (Non sterilizzati)</v>
          </cell>
          <cell r="O863">
            <v>0</v>
          </cell>
          <cell r="P863">
            <v>0</v>
          </cell>
        </row>
        <row r="864">
          <cell r="N864" t="str">
            <v>Mobili ed arredi diversi (Sterilizzati)</v>
          </cell>
          <cell r="O864">
            <v>0</v>
          </cell>
          <cell r="P864">
            <v>0</v>
          </cell>
        </row>
        <row r="865">
          <cell r="N865" t="str">
            <v>Altri mobili e arredi (Non sterilizzati)</v>
          </cell>
          <cell r="O865">
            <v>0</v>
          </cell>
          <cell r="P865">
            <v>0</v>
          </cell>
        </row>
        <row r="866">
          <cell r="N866" t="str">
            <v>Altri mobili e arredi (Sterilizzati)</v>
          </cell>
          <cell r="O866">
            <v>0</v>
          </cell>
          <cell r="P866">
            <v>0</v>
          </cell>
        </row>
        <row r="867">
          <cell r="J867" t="str">
            <v>AB1050B</v>
          </cell>
          <cell r="N867" t="str">
            <v>A.II.5.b) Fondo ammortamento Mobili ed arredi</v>
          </cell>
          <cell r="O867">
            <v>0</v>
          </cell>
          <cell r="P867">
            <v>0</v>
          </cell>
        </row>
        <row r="868">
          <cell r="N868" t="str">
            <v>F.do amm. Mobili , arredi e attrezzature ufficio (Non sterilizzati)</v>
          </cell>
          <cell r="O868">
            <v>0</v>
          </cell>
          <cell r="P868">
            <v>0</v>
          </cell>
        </row>
        <row r="869">
          <cell r="N869" t="str">
            <v>F.do amm. Mobili , arredi e attrezzature ufficio (Sterilizzati)</v>
          </cell>
          <cell r="O869">
            <v>0</v>
          </cell>
          <cell r="P869">
            <v>0</v>
          </cell>
        </row>
        <row r="870">
          <cell r="N870" t="str">
            <v>F.do amm. Scaffalature (Non sterilizzati)</v>
          </cell>
          <cell r="O870">
            <v>0</v>
          </cell>
          <cell r="P870">
            <v>0</v>
          </cell>
        </row>
        <row r="871">
          <cell r="N871" t="str">
            <v>F.do amm. Scaffalature (Sterilizzati)</v>
          </cell>
          <cell r="O871">
            <v>0</v>
          </cell>
          <cell r="P871">
            <v>0</v>
          </cell>
        </row>
        <row r="872">
          <cell r="N872" t="str">
            <v>F.do amm. Mobili ed arredi diversi (Non sterilizzati)</v>
          </cell>
          <cell r="O872">
            <v>0</v>
          </cell>
          <cell r="P872">
            <v>0</v>
          </cell>
        </row>
        <row r="873">
          <cell r="N873" t="str">
            <v>F.do amm. Mobili ed arredi diversi (Sterilizzati)</v>
          </cell>
          <cell r="O873">
            <v>0</v>
          </cell>
          <cell r="P873">
            <v>0</v>
          </cell>
        </row>
        <row r="874">
          <cell r="N874" t="str">
            <v>F.do amm. Altri mobili e arredi (Non sterilizzati)</v>
          </cell>
          <cell r="O874">
            <v>0</v>
          </cell>
          <cell r="P874">
            <v>0</v>
          </cell>
        </row>
        <row r="875">
          <cell r="N875" t="str">
            <v>F.do amm. Altri mobili e arredi (Sterilizzati)</v>
          </cell>
          <cell r="O875">
            <v>0</v>
          </cell>
          <cell r="P875">
            <v>0</v>
          </cell>
        </row>
        <row r="876">
          <cell r="M876" t="str">
            <v>AA26</v>
          </cell>
          <cell r="N876" t="str">
            <v>A.II.6 Automezzi</v>
          </cell>
          <cell r="O876">
            <v>0</v>
          </cell>
          <cell r="P876">
            <v>0</v>
          </cell>
        </row>
        <row r="877">
          <cell r="J877" t="str">
            <v>AB1060A</v>
          </cell>
          <cell r="N877" t="str">
            <v>A.II.6.a) Automezzi</v>
          </cell>
          <cell r="O877">
            <v>0</v>
          </cell>
          <cell r="P877">
            <v>0</v>
          </cell>
        </row>
        <row r="878">
          <cell r="N878" t="str">
            <v>Automezzi (Non sterilizzati)</v>
          </cell>
          <cell r="O878">
            <v>0</v>
          </cell>
          <cell r="P878">
            <v>0</v>
          </cell>
        </row>
        <row r="879">
          <cell r="N879" t="str">
            <v>Automezzi (Sterilizzati)</v>
          </cell>
          <cell r="O879">
            <v>0</v>
          </cell>
          <cell r="P879">
            <v>0</v>
          </cell>
        </row>
        <row r="880">
          <cell r="N880" t="str">
            <v>Ambulanze utilizzate per il 118 (Non sterilizzati)</v>
          </cell>
          <cell r="O880">
            <v>0</v>
          </cell>
          <cell r="P880">
            <v>0</v>
          </cell>
        </row>
        <row r="881">
          <cell r="N881" t="str">
            <v>Ambulanze utilizzate per il 118 (Sterilizzati)</v>
          </cell>
          <cell r="O881">
            <v>0</v>
          </cell>
          <cell r="P881">
            <v>0</v>
          </cell>
        </row>
        <row r="882">
          <cell r="N882" t="str">
            <v>Altre ambulanze (Non sterilizzati)</v>
          </cell>
          <cell r="O882">
            <v>0</v>
          </cell>
          <cell r="P882">
            <v>0</v>
          </cell>
        </row>
        <row r="883">
          <cell r="N883" t="str">
            <v>Altre ambulanze (Sterilizzati)</v>
          </cell>
          <cell r="O883">
            <v>0</v>
          </cell>
          <cell r="P883">
            <v>0</v>
          </cell>
        </row>
        <row r="884">
          <cell r="N884" t="str">
            <v>Altri mezzi di trasporto* (Non sterilizzati)</v>
          </cell>
          <cell r="O884">
            <v>0</v>
          </cell>
          <cell r="P884">
            <v>0</v>
          </cell>
        </row>
        <row r="885">
          <cell r="N885" t="str">
            <v>Altri mezzi di trasporto* (Sterilizzati)</v>
          </cell>
          <cell r="O885">
            <v>0</v>
          </cell>
          <cell r="P885">
            <v>0</v>
          </cell>
        </row>
        <row r="886">
          <cell r="N886" t="str">
            <v>Altri automezzi (Non sterilizzati)</v>
          </cell>
          <cell r="O886">
            <v>0</v>
          </cell>
          <cell r="P886">
            <v>0</v>
          </cell>
        </row>
        <row r="887">
          <cell r="N887" t="str">
            <v>Altri automezzi (Sterilizzati)</v>
          </cell>
          <cell r="O887">
            <v>0</v>
          </cell>
          <cell r="P887">
            <v>0</v>
          </cell>
        </row>
        <row r="888">
          <cell r="J888" t="str">
            <v>AB1060B</v>
          </cell>
          <cell r="N888" t="str">
            <v>A.II.6.b) Fondo ammortamento Automezzi</v>
          </cell>
          <cell r="O888">
            <v>0</v>
          </cell>
          <cell r="P888">
            <v>0</v>
          </cell>
        </row>
        <row r="889">
          <cell r="N889" t="str">
            <v>F.do amm. Automezzi (Non sterilizzati)</v>
          </cell>
          <cell r="O889">
            <v>0</v>
          </cell>
          <cell r="P889">
            <v>0</v>
          </cell>
        </row>
        <row r="890">
          <cell r="N890" t="str">
            <v>F.do amm. Automezzi (Sterilizzati)</v>
          </cell>
          <cell r="O890">
            <v>0</v>
          </cell>
          <cell r="P890">
            <v>0</v>
          </cell>
        </row>
        <row r="891">
          <cell r="N891" t="str">
            <v>F.do amm. Ambulanze utilizzate per il 118 (Non sterilizzati)</v>
          </cell>
          <cell r="O891">
            <v>0</v>
          </cell>
          <cell r="P891">
            <v>0</v>
          </cell>
        </row>
        <row r="892">
          <cell r="N892" t="str">
            <v>F.do amm. Ambulanze utilizzate per il 118 (Sterilizzati)</v>
          </cell>
          <cell r="O892">
            <v>0</v>
          </cell>
          <cell r="P892">
            <v>0</v>
          </cell>
        </row>
        <row r="893">
          <cell r="N893" t="str">
            <v>F.do amm. Altre ambulanze (Non sterilizzati)</v>
          </cell>
          <cell r="O893">
            <v>0</v>
          </cell>
          <cell r="P893">
            <v>0</v>
          </cell>
        </row>
        <row r="894">
          <cell r="N894" t="str">
            <v>F.do amm. Altre ambulanze (Sterilizzati)</v>
          </cell>
          <cell r="O894">
            <v>0</v>
          </cell>
          <cell r="P894">
            <v>0</v>
          </cell>
        </row>
        <row r="895">
          <cell r="N895" t="str">
            <v>F.do amm. Altri mezzi di trasporto* (Non sterilizzati)</v>
          </cell>
          <cell r="O895">
            <v>0</v>
          </cell>
          <cell r="P895">
            <v>0</v>
          </cell>
        </row>
        <row r="896">
          <cell r="N896" t="str">
            <v>F.do amm. Altri mezzi di trasporto* (Sterilizzati)</v>
          </cell>
          <cell r="O896">
            <v>0</v>
          </cell>
          <cell r="P896">
            <v>0</v>
          </cell>
        </row>
        <row r="897">
          <cell r="N897" t="str">
            <v>F.do amm. Altri automezzi (Non sterilizzati)</v>
          </cell>
          <cell r="O897">
            <v>0</v>
          </cell>
          <cell r="P897">
            <v>0</v>
          </cell>
        </row>
        <row r="898">
          <cell r="N898" t="str">
            <v>F.do amm. Altri automezzi (Sterilizzati)</v>
          </cell>
          <cell r="O898">
            <v>0</v>
          </cell>
          <cell r="P898">
            <v>0</v>
          </cell>
        </row>
        <row r="899">
          <cell r="M899" t="str">
            <v>AA27</v>
          </cell>
          <cell r="N899" t="str">
            <v>A.II.7 Oggetti d'arte</v>
          </cell>
          <cell r="O899">
            <v>0</v>
          </cell>
          <cell r="P899">
            <v>0</v>
          </cell>
        </row>
        <row r="900">
          <cell r="J900" t="str">
            <v>AB1070A</v>
          </cell>
          <cell r="N900" t="str">
            <v>A.II.7.a) Oggetti d'arte</v>
          </cell>
          <cell r="O900">
            <v>0</v>
          </cell>
          <cell r="P900">
            <v>0</v>
          </cell>
        </row>
        <row r="901">
          <cell r="N901" t="str">
            <v>Oggetti d'arte</v>
          </cell>
          <cell r="O901">
            <v>0</v>
          </cell>
          <cell r="P901">
            <v>0</v>
          </cell>
        </row>
        <row r="902">
          <cell r="M902" t="str">
            <v>AA28</v>
          </cell>
          <cell r="N902" t="str">
            <v>A.II.8 Altre immobilizzazioni materiali</v>
          </cell>
          <cell r="O902">
            <v>0</v>
          </cell>
          <cell r="P902">
            <v>0</v>
          </cell>
        </row>
        <row r="903">
          <cell r="J903" t="str">
            <v>AB1080A</v>
          </cell>
          <cell r="N903" t="str">
            <v>A.II.8.a) Altre immobilizzazioni materiali</v>
          </cell>
          <cell r="O903">
            <v>0</v>
          </cell>
          <cell r="P903">
            <v>0</v>
          </cell>
        </row>
        <row r="904">
          <cell r="N904" t="str">
            <v>Elaboratori e personal computer e altre attrezzature EDP (Non sterilizzate)</v>
          </cell>
          <cell r="O904">
            <v>0</v>
          </cell>
          <cell r="P904">
            <v>0</v>
          </cell>
        </row>
        <row r="905">
          <cell r="N905" t="str">
            <v>Elaboratori e personal computer e altre attrezzature EDP (Sterilizzati)</v>
          </cell>
          <cell r="O905">
            <v>0</v>
          </cell>
          <cell r="P905">
            <v>0</v>
          </cell>
        </row>
        <row r="906">
          <cell r="N906" t="str">
            <v>Macchine ufficio ordinarie (Non sterilizzati)</v>
          </cell>
          <cell r="O906">
            <v>0</v>
          </cell>
          <cell r="P906">
            <v>0</v>
          </cell>
        </row>
        <row r="907">
          <cell r="N907" t="str">
            <v>Macchine ufficio ordinarie (Sterilizzati)</v>
          </cell>
          <cell r="O907">
            <v>0</v>
          </cell>
          <cell r="P907">
            <v>0</v>
          </cell>
        </row>
        <row r="908">
          <cell r="N908" t="str">
            <v>Macchine ufficio elettriche ed elettroniche (Non sterilizzati)</v>
          </cell>
          <cell r="O908">
            <v>0</v>
          </cell>
          <cell r="P908">
            <v>0</v>
          </cell>
        </row>
        <row r="909">
          <cell r="N909" t="str">
            <v>Macchine ufficio elettriche ed elettroniche (Sterilizzati)</v>
          </cell>
          <cell r="O909">
            <v>0</v>
          </cell>
          <cell r="P909">
            <v>0</v>
          </cell>
        </row>
        <row r="910">
          <cell r="N910" t="str">
            <v>Altri beni materiali da ammortizzare gestione caratteristica (Non sterilizzati)</v>
          </cell>
          <cell r="O910">
            <v>0</v>
          </cell>
          <cell r="P910">
            <v>0</v>
          </cell>
        </row>
        <row r="911">
          <cell r="N911" t="str">
            <v>Altri beni materiali da ammortizzare gestione caratteristica (Sterilizzati)</v>
          </cell>
          <cell r="O911">
            <v>0</v>
          </cell>
          <cell r="P911">
            <v>0</v>
          </cell>
        </row>
        <row r="912">
          <cell r="N912" t="str">
            <v>Altri beni materiali da ammortizzare gestione non caratteristica (Non sterilizzati)</v>
          </cell>
          <cell r="O912">
            <v>0</v>
          </cell>
          <cell r="P912">
            <v>0</v>
          </cell>
        </row>
        <row r="913">
          <cell r="N913" t="str">
            <v>Altri beni materiali da ammortizzare gestione non caratteristica (Sterilizzati)</v>
          </cell>
          <cell r="O913">
            <v>0</v>
          </cell>
          <cell r="P913">
            <v>0</v>
          </cell>
        </row>
        <row r="914">
          <cell r="N914" t="str">
            <v>Altri beni (Non sterilizzati)</v>
          </cell>
          <cell r="O914">
            <v>0</v>
          </cell>
          <cell r="P914">
            <v>0</v>
          </cell>
        </row>
        <row r="915">
          <cell r="N915" t="str">
            <v>Altri beni (Sterilizzati)</v>
          </cell>
          <cell r="O915">
            <v>0</v>
          </cell>
          <cell r="P915">
            <v>0</v>
          </cell>
        </row>
        <row r="916">
          <cell r="J916" t="str">
            <v>AB1080B</v>
          </cell>
          <cell r="N916" t="str">
            <v>A.II.8.b) Fondo ammortamento Altre immobilizz. Materiali</v>
          </cell>
          <cell r="O916">
            <v>0</v>
          </cell>
          <cell r="P916">
            <v>0</v>
          </cell>
        </row>
        <row r="917">
          <cell r="N917" t="str">
            <v>F.do amm. Elaboratori e personal computer e altre attrezzature EDP (Non sterilizzati)</v>
          </cell>
          <cell r="O917">
            <v>0</v>
          </cell>
          <cell r="P917">
            <v>0</v>
          </cell>
        </row>
        <row r="918">
          <cell r="N918" t="str">
            <v>F.do amm. Elaboratori e personal computer e altre attrezzature EDP (Sterilizzati)</v>
          </cell>
          <cell r="O918">
            <v>0</v>
          </cell>
          <cell r="P918">
            <v>0</v>
          </cell>
        </row>
        <row r="919">
          <cell r="N919" t="str">
            <v>F.do amm. Macchine ufficio ordinarie (Non sterilizzati)</v>
          </cell>
          <cell r="O919">
            <v>0</v>
          </cell>
          <cell r="P919">
            <v>0</v>
          </cell>
        </row>
        <row r="920">
          <cell r="N920" t="str">
            <v>F.do amm. Macchine ufficio ordinarie (Sterilizzati)</v>
          </cell>
          <cell r="O920">
            <v>0</v>
          </cell>
          <cell r="P920">
            <v>0</v>
          </cell>
        </row>
        <row r="921">
          <cell r="N921" t="str">
            <v>F.do amm. Macchine ufficio elettriche ed elettroniche (Non sterilizzati)</v>
          </cell>
          <cell r="O921">
            <v>0</v>
          </cell>
          <cell r="P921">
            <v>0</v>
          </cell>
        </row>
        <row r="922">
          <cell r="N922" t="str">
            <v>F.do amm. Macchine ufficio elettriche ed elettroniche (Sterilizzati)</v>
          </cell>
          <cell r="O922">
            <v>0</v>
          </cell>
          <cell r="P922">
            <v>0</v>
          </cell>
        </row>
        <row r="923">
          <cell r="N923" t="str">
            <v>F.do amm. Altri beni materiali da ammortizzare gestione caratteristica (Non sterilizzati)</v>
          </cell>
          <cell r="O923">
            <v>0</v>
          </cell>
          <cell r="P923">
            <v>0</v>
          </cell>
        </row>
        <row r="924">
          <cell r="N924" t="str">
            <v>F.do amm. Altri beni materiali da ammortizzare gestione caratteristica (Sterilizzati)</v>
          </cell>
          <cell r="O924">
            <v>0</v>
          </cell>
          <cell r="P924">
            <v>0</v>
          </cell>
        </row>
        <row r="925">
          <cell r="N925" t="str">
            <v>F.do amm. Altri beni materiali da ammortizzare gestione non caratteristica (Non sterilizzati)</v>
          </cell>
          <cell r="O925">
            <v>0</v>
          </cell>
          <cell r="P925">
            <v>0</v>
          </cell>
        </row>
        <row r="926">
          <cell r="N926" t="str">
            <v>F.do amm. Altri beni materiali da ammortizzare gestione non caratteristica (Sterilizzati)</v>
          </cell>
          <cell r="O926">
            <v>0</v>
          </cell>
          <cell r="P926">
            <v>0</v>
          </cell>
        </row>
        <row r="927">
          <cell r="N927" t="str">
            <v>F.do amm. Altri beni (Non sterilizzati)</v>
          </cell>
          <cell r="O927">
            <v>0</v>
          </cell>
          <cell r="P927">
            <v>0</v>
          </cell>
        </row>
        <row r="928">
          <cell r="N928" t="str">
            <v>F.do amm. Altri beni (Sterilizzati)</v>
          </cell>
          <cell r="O928">
            <v>0</v>
          </cell>
          <cell r="P928">
            <v>0</v>
          </cell>
        </row>
        <row r="929">
          <cell r="J929" t="str">
            <v>AB1090A</v>
          </cell>
          <cell r="M929" t="str">
            <v>AA29</v>
          </cell>
          <cell r="N929" t="str">
            <v>A.II.9 Immobilizzazioni in corso ed acconti</v>
          </cell>
          <cell r="O929">
            <v>0</v>
          </cell>
          <cell r="P929">
            <v>0</v>
          </cell>
        </row>
        <row r="930">
          <cell r="N930" t="str">
            <v>Immobilizzazioni materiali in corso di esecuzione</v>
          </cell>
          <cell r="O930">
            <v>0</v>
          </cell>
          <cell r="P930">
            <v>0</v>
          </cell>
        </row>
        <row r="931">
          <cell r="N931" t="str">
            <v>Fornitori conto anticipi per acquisto immobilizzazioni materiali</v>
          </cell>
          <cell r="O931">
            <v>0</v>
          </cell>
          <cell r="P931">
            <v>0</v>
          </cell>
        </row>
        <row r="932">
          <cell r="N932" t="str">
            <v>Altre immobilizzazioni in corso</v>
          </cell>
          <cell r="O932">
            <v>0</v>
          </cell>
          <cell r="P932">
            <v>0</v>
          </cell>
        </row>
        <row r="933">
          <cell r="N933" t="str">
            <v>A.II.10 F.do Svalutazione immobilizzazioni materiali</v>
          </cell>
          <cell r="O933">
            <v>0</v>
          </cell>
          <cell r="P933">
            <v>0</v>
          </cell>
        </row>
        <row r="934">
          <cell r="J934" t="str">
            <v>AB1010C</v>
          </cell>
          <cell r="N934" t="str">
            <v>A.II.10.a) F.do Svalutazione Terreni</v>
          </cell>
          <cell r="O934">
            <v>0</v>
          </cell>
          <cell r="P934">
            <v>0</v>
          </cell>
        </row>
        <row r="935">
          <cell r="M935" t="str">
            <v>AA21a</v>
          </cell>
          <cell r="N935" t="str">
            <v>F.do Svalutazione Terreni Disponibili (Non sterilizzati)</v>
          </cell>
          <cell r="O935">
            <v>0</v>
          </cell>
          <cell r="P935">
            <v>0</v>
          </cell>
        </row>
        <row r="936">
          <cell r="M936" t="str">
            <v>AA21a</v>
          </cell>
          <cell r="N936" t="str">
            <v>F.do Svalutazione Terreni Disponibili (sterilizzati)</v>
          </cell>
          <cell r="O936">
            <v>0</v>
          </cell>
          <cell r="P936">
            <v>0</v>
          </cell>
        </row>
        <row r="937">
          <cell r="M937" t="str">
            <v>AA21b</v>
          </cell>
          <cell r="N937" t="str">
            <v>F.do Svalutazione Terreni Indisponibili (Non sterilizzati)</v>
          </cell>
          <cell r="O937">
            <v>0</v>
          </cell>
          <cell r="P937">
            <v>0</v>
          </cell>
        </row>
        <row r="938">
          <cell r="M938" t="str">
            <v>AA21b</v>
          </cell>
          <cell r="N938" t="str">
            <v>F.do Svalutazione Terreni Indisponibili (sterilizzati)</v>
          </cell>
          <cell r="O938">
            <v>0</v>
          </cell>
          <cell r="P938">
            <v>0</v>
          </cell>
        </row>
        <row r="939">
          <cell r="J939" t="str">
            <v>AB1020C</v>
          </cell>
          <cell r="N939" t="str">
            <v>A.II.10.b) F.do Svalutazione Fabbricati</v>
          </cell>
          <cell r="O939">
            <v>0</v>
          </cell>
          <cell r="P939">
            <v>0</v>
          </cell>
        </row>
        <row r="940">
          <cell r="M940" t="str">
            <v>AA22a</v>
          </cell>
          <cell r="N940" t="str">
            <v>F.do Svalutazione Fabbricati Disponibili (Non sterilizzati)</v>
          </cell>
          <cell r="O940">
            <v>0</v>
          </cell>
          <cell r="P940">
            <v>0</v>
          </cell>
        </row>
        <row r="941">
          <cell r="M941" t="str">
            <v>AA22a</v>
          </cell>
          <cell r="N941" t="str">
            <v>F.do Svalutazione Fabbricati Disponibili (Sterilizzati)</v>
          </cell>
          <cell r="O941">
            <v>0</v>
          </cell>
          <cell r="P941">
            <v>0</v>
          </cell>
        </row>
        <row r="942">
          <cell r="M942" t="str">
            <v>AA22b</v>
          </cell>
          <cell r="N942" t="str">
            <v>F.do Svalutazione Fabbricati Indisponibili (Non sterilizzati)</v>
          </cell>
          <cell r="O942">
            <v>0</v>
          </cell>
          <cell r="P942">
            <v>0</v>
          </cell>
        </row>
        <row r="943">
          <cell r="M943" t="str">
            <v>AA22b</v>
          </cell>
          <cell r="N943" t="str">
            <v>F.do Svalutazione Fabbricati Indisponibili (sterilizzati)</v>
          </cell>
          <cell r="O943">
            <v>0</v>
          </cell>
          <cell r="P943">
            <v>0</v>
          </cell>
        </row>
        <row r="944">
          <cell r="J944" t="str">
            <v>AB1030C</v>
          </cell>
          <cell r="M944" t="str">
            <v>AA23</v>
          </cell>
          <cell r="N944" t="str">
            <v>A.II.10.c) F.do Svalutazione Impianti e macchinari</v>
          </cell>
          <cell r="O944">
            <v>0</v>
          </cell>
          <cell r="P944">
            <v>0</v>
          </cell>
        </row>
        <row r="945">
          <cell r="N945" t="str">
            <v>F.do Svalutazione Impianti e macchinari (Non sterilizzati)</v>
          </cell>
          <cell r="O945">
            <v>0</v>
          </cell>
          <cell r="P945">
            <v>0</v>
          </cell>
        </row>
        <row r="946">
          <cell r="N946" t="str">
            <v>F.do Svalutazione Impianti e macchinari (sterilizzati)</v>
          </cell>
          <cell r="O946">
            <v>0</v>
          </cell>
          <cell r="P946">
            <v>0</v>
          </cell>
        </row>
        <row r="947">
          <cell r="J947" t="str">
            <v>AB1040C</v>
          </cell>
          <cell r="M947" t="str">
            <v>AA24</v>
          </cell>
          <cell r="N947" t="str">
            <v>A.II.10.d) F.do Svalutazione Attrezzature sanitarie e scientifiche</v>
          </cell>
          <cell r="O947">
            <v>0</v>
          </cell>
          <cell r="P947">
            <v>0</v>
          </cell>
        </row>
        <row r="948">
          <cell r="N948" t="str">
            <v>F.do Svalutazione Attrezz. Sanitarie e scientifiche (Non sterilizzati)</v>
          </cell>
          <cell r="O948">
            <v>0</v>
          </cell>
          <cell r="P948">
            <v>0</v>
          </cell>
        </row>
        <row r="949">
          <cell r="N949" t="str">
            <v>F.do Svalutazione Attrezz. Sanitarie e scientifiche (Sterilizzati)</v>
          </cell>
          <cell r="O949">
            <v>0</v>
          </cell>
          <cell r="P949">
            <v>0</v>
          </cell>
        </row>
        <row r="950">
          <cell r="N950" t="str">
            <v>F.do Svalutazione Beni per assistenza protesica (Non sterilizzati)</v>
          </cell>
          <cell r="O950">
            <v>0</v>
          </cell>
          <cell r="P950">
            <v>0</v>
          </cell>
        </row>
        <row r="951">
          <cell r="N951" t="str">
            <v>F.do Svalutazione Beni per assistenza protesica (Sterilizzati)</v>
          </cell>
          <cell r="O951">
            <v>0</v>
          </cell>
          <cell r="P951">
            <v>0</v>
          </cell>
        </row>
        <row r="952">
          <cell r="J952" t="str">
            <v>AB1050C</v>
          </cell>
          <cell r="M952" t="str">
            <v>AA25</v>
          </cell>
          <cell r="N952" t="str">
            <v>A.II.10.e) F.do Svalutazione Mobili e arredi</v>
          </cell>
          <cell r="O952">
            <v>0</v>
          </cell>
          <cell r="P952">
            <v>0</v>
          </cell>
        </row>
        <row r="953">
          <cell r="N953" t="str">
            <v>F.do Svalutazione Mobili e arredi (Non sterilizzati)</v>
          </cell>
          <cell r="O953">
            <v>0</v>
          </cell>
          <cell r="P953">
            <v>0</v>
          </cell>
        </row>
        <row r="954">
          <cell r="N954" t="str">
            <v>F.do Svalutazione Mobili e arredi (sterilizzati)</v>
          </cell>
          <cell r="O954">
            <v>0</v>
          </cell>
          <cell r="P954">
            <v>0</v>
          </cell>
        </row>
        <row r="955">
          <cell r="J955" t="str">
            <v>AB1060C</v>
          </cell>
          <cell r="M955" t="str">
            <v>AA26</v>
          </cell>
          <cell r="N955" t="str">
            <v>A.II.10.f) F.do Svalutazione Automezzi</v>
          </cell>
          <cell r="O955">
            <v>0</v>
          </cell>
          <cell r="P955">
            <v>0</v>
          </cell>
        </row>
        <row r="956">
          <cell r="N956" t="str">
            <v>F.do Svalutazione Automezzi (Non sterilizzati)</v>
          </cell>
          <cell r="O956">
            <v>0</v>
          </cell>
          <cell r="P956">
            <v>0</v>
          </cell>
        </row>
        <row r="957">
          <cell r="N957" t="str">
            <v>F.do Svalutazione Automezzi (sterilizzati)</v>
          </cell>
          <cell r="O957">
            <v>0</v>
          </cell>
          <cell r="P957">
            <v>0</v>
          </cell>
        </row>
        <row r="958">
          <cell r="J958" t="str">
            <v>AB1070C</v>
          </cell>
          <cell r="M958" t="str">
            <v>AA27</v>
          </cell>
          <cell r="N958" t="str">
            <v>A.II.10.g) F.do Svalutazione Oggetti d'arte</v>
          </cell>
          <cell r="O958">
            <v>0</v>
          </cell>
          <cell r="P958">
            <v>0</v>
          </cell>
        </row>
        <row r="959">
          <cell r="N959" t="str">
            <v>F.do Svalutazione Oggetti d'arte</v>
          </cell>
          <cell r="O959">
            <v>0</v>
          </cell>
          <cell r="P959">
            <v>0</v>
          </cell>
        </row>
        <row r="960">
          <cell r="J960" t="str">
            <v>AB1080C</v>
          </cell>
          <cell r="M960" t="str">
            <v>AA28</v>
          </cell>
          <cell r="N960" t="str">
            <v>A.II.10.h) F.do Svalutazione Altre immobil. Materiali</v>
          </cell>
          <cell r="O960">
            <v>0</v>
          </cell>
          <cell r="P960">
            <v>0</v>
          </cell>
        </row>
        <row r="961">
          <cell r="N961" t="str">
            <v>F.do Svalutazione Altre immobil. materiali (Non sterilizzati)</v>
          </cell>
          <cell r="O961">
            <v>0</v>
          </cell>
          <cell r="P961">
            <v>0</v>
          </cell>
        </row>
        <row r="962">
          <cell r="N962" t="str">
            <v>F.do Svalutazione Altre immobil. materiali (sterilizzati)</v>
          </cell>
          <cell r="O962">
            <v>0</v>
          </cell>
          <cell r="P962">
            <v>0</v>
          </cell>
        </row>
        <row r="963">
          <cell r="N963" t="str">
            <v>A.III. Immobilizzazioni finanziarie.</v>
          </cell>
          <cell r="O963">
            <v>0</v>
          </cell>
          <cell r="P963">
            <v>0</v>
          </cell>
        </row>
        <row r="964">
          <cell r="J964" t="str">
            <v>AC1000A</v>
          </cell>
          <cell r="N964" t="str">
            <v>A.III.1 Crediti Finanziari</v>
          </cell>
          <cell r="O964">
            <v>0</v>
          </cell>
          <cell r="P964">
            <v>0</v>
          </cell>
          <cell r="Q964">
            <v>0</v>
          </cell>
          <cell r="R964">
            <v>0</v>
          </cell>
        </row>
        <row r="965">
          <cell r="M965" t="str">
            <v>AA31a</v>
          </cell>
          <cell r="N965" t="str">
            <v>A.III.1.a) Crediti finanziari v/Stato</v>
          </cell>
          <cell r="O965">
            <v>0</v>
          </cell>
          <cell r="P965">
            <v>0</v>
          </cell>
          <cell r="Q965">
            <v>0</v>
          </cell>
          <cell r="R965">
            <v>0</v>
          </cell>
        </row>
        <row r="966">
          <cell r="M966" t="str">
            <v>AA31b</v>
          </cell>
          <cell r="N966" t="str">
            <v>A.III.1.b) Crediti finanziari v/Regione</v>
          </cell>
          <cell r="O966">
            <v>0</v>
          </cell>
          <cell r="P966">
            <v>0</v>
          </cell>
          <cell r="Q966">
            <v>0</v>
          </cell>
          <cell r="R966">
            <v>0</v>
          </cell>
        </row>
        <row r="967">
          <cell r="M967" t="str">
            <v>AA31c</v>
          </cell>
          <cell r="N967" t="str">
            <v>A.III.1.c) Crediti finanziari v/Partecipate</v>
          </cell>
          <cell r="O967">
            <v>0</v>
          </cell>
          <cell r="P967">
            <v>0</v>
          </cell>
          <cell r="Q967">
            <v>0</v>
          </cell>
          <cell r="R967">
            <v>0</v>
          </cell>
        </row>
        <row r="968">
          <cell r="M968" t="str">
            <v>AA31d</v>
          </cell>
          <cell r="N968" t="str">
            <v>A.III.1.d) Crediti finanziari v/Altri</v>
          </cell>
          <cell r="O968">
            <v>0</v>
          </cell>
          <cell r="P968">
            <v>0</v>
          </cell>
          <cell r="Q968">
            <v>0</v>
          </cell>
          <cell r="R968">
            <v>0</v>
          </cell>
        </row>
        <row r="969">
          <cell r="J969" t="str">
            <v>AC1000B</v>
          </cell>
          <cell r="N969" t="str">
            <v>A.III.2 Titoli</v>
          </cell>
          <cell r="O969">
            <v>0</v>
          </cell>
          <cell r="P969">
            <v>0</v>
          </cell>
        </row>
        <row r="970">
          <cell r="M970" t="str">
            <v>AA32a</v>
          </cell>
          <cell r="N970" t="str">
            <v>A.III.2.a) Partecipazioni</v>
          </cell>
          <cell r="O970">
            <v>0</v>
          </cell>
          <cell r="P970">
            <v>0</v>
          </cell>
        </row>
        <row r="971">
          <cell r="N971" t="str">
            <v>Partecipazioni in imprese controllate</v>
          </cell>
          <cell r="O971">
            <v>0</v>
          </cell>
          <cell r="P971">
            <v>0</v>
          </cell>
        </row>
        <row r="972">
          <cell r="N972" t="str">
            <v>Partecipazioni in imprese collegate</v>
          </cell>
          <cell r="O972">
            <v>0</v>
          </cell>
          <cell r="P972">
            <v>0</v>
          </cell>
        </row>
        <row r="973">
          <cell r="N973" t="str">
            <v>Partecipazioni in altre imprese</v>
          </cell>
          <cell r="O973">
            <v>0</v>
          </cell>
          <cell r="P973">
            <v>0</v>
          </cell>
        </row>
        <row r="974">
          <cell r="M974" t="str">
            <v>AA32b</v>
          </cell>
          <cell r="N974" t="str">
            <v>A.III.2.b) Altri Titoli</v>
          </cell>
          <cell r="O974">
            <v>0</v>
          </cell>
          <cell r="P974">
            <v>0</v>
          </cell>
        </row>
        <row r="975">
          <cell r="N975" t="str">
            <v>A.III.2.b.1) Titoli di Stato</v>
          </cell>
          <cell r="O975">
            <v>0</v>
          </cell>
          <cell r="P975">
            <v>0</v>
          </cell>
        </row>
        <row r="976">
          <cell r="N976" t="str">
            <v>A.III.2.b.2) Altre Obbligazioni</v>
          </cell>
          <cell r="O976">
            <v>0</v>
          </cell>
          <cell r="P976">
            <v>0</v>
          </cell>
        </row>
        <row r="977">
          <cell r="N977" t="str">
            <v>A.III.2.b.3) Titoli azionari quotati in Borsa</v>
          </cell>
          <cell r="O977">
            <v>0</v>
          </cell>
          <cell r="P977">
            <v>0</v>
          </cell>
        </row>
        <row r="978">
          <cell r="N978" t="str">
            <v>A.III.2.b.4) Titoli diversi</v>
          </cell>
          <cell r="O978">
            <v>0</v>
          </cell>
          <cell r="P978">
            <v>0</v>
          </cell>
        </row>
        <row r="979">
          <cell r="N979" t="str">
            <v>B) ATTIVO CIRCOLANTE.</v>
          </cell>
          <cell r="O979">
            <v>0</v>
          </cell>
          <cell r="P979">
            <v>0</v>
          </cell>
        </row>
        <row r="980">
          <cell r="N980" t="str">
            <v>B.I. Rimanenze</v>
          </cell>
          <cell r="O980">
            <v>0</v>
          </cell>
          <cell r="P980">
            <v>0</v>
          </cell>
        </row>
        <row r="981">
          <cell r="J981" t="str">
            <v>BA1000A</v>
          </cell>
          <cell r="N981" t="str">
            <v>B.I.1 Rimanenze di materiale sanitario</v>
          </cell>
          <cell r="O981">
            <v>0</v>
          </cell>
          <cell r="P981">
            <v>0</v>
          </cell>
        </row>
        <row r="982">
          <cell r="M982" t="str">
            <v>AB11</v>
          </cell>
          <cell r="N982" t="str">
            <v>Farmaceutici: Specialità Medicinali</v>
          </cell>
          <cell r="O982">
            <v>0</v>
          </cell>
          <cell r="P982">
            <v>0</v>
          </cell>
        </row>
        <row r="983">
          <cell r="N983" t="str">
            <v>Farmaceutici: Specialità Medicinali (File F compreso HCV)</v>
          </cell>
          <cell r="O983">
            <v>0</v>
          </cell>
          <cell r="P983">
            <v>0</v>
          </cell>
        </row>
        <row r="984">
          <cell r="M984" t="str">
            <v>AB11</v>
          </cell>
          <cell r="N984" t="str">
            <v>Farmaceutici: Specialità Medicinali (File F escluso HCV)</v>
          </cell>
          <cell r="O984">
            <v>0</v>
          </cell>
          <cell r="P984">
            <v>0</v>
          </cell>
        </row>
        <row r="985">
          <cell r="M985" t="str">
            <v>AB11</v>
          </cell>
          <cell r="N985" t="str">
            <v>Farmaceutici: Specialità Medicinali (HCV)</v>
          </cell>
          <cell r="O985">
            <v>0</v>
          </cell>
          <cell r="P985">
            <v>0</v>
          </cell>
        </row>
        <row r="986">
          <cell r="M986" t="str">
            <v>AB11</v>
          </cell>
          <cell r="N986" t="str">
            <v>Farmaceutici: Specialità Medicinali (altro: farmaci ospedalieri)</v>
          </cell>
          <cell r="O986">
            <v>0</v>
          </cell>
          <cell r="P986">
            <v>0</v>
          </cell>
        </row>
        <row r="987">
          <cell r="M987" t="str">
            <v>AB11</v>
          </cell>
          <cell r="N987" t="str">
            <v>Farmaceutici: Specialità Medicinali (Doppio Canale ex Nota CUF 37)</v>
          </cell>
          <cell r="O987">
            <v>0</v>
          </cell>
          <cell r="P987">
            <v>0</v>
          </cell>
        </row>
        <row r="988">
          <cell r="M988" t="str">
            <v>AB11</v>
          </cell>
          <cell r="N988" t="str">
            <v>Farmaceutici: Specialità Medicinali (Primo Ciclo terapeutico D.G.R. 10246/02)</v>
          </cell>
          <cell r="O988">
            <v>0</v>
          </cell>
          <cell r="P988">
            <v>0</v>
          </cell>
        </row>
        <row r="989">
          <cell r="M989" t="str">
            <v>AB11</v>
          </cell>
          <cell r="N989" t="str">
            <v>Farmaceutici: Specialità Medicinali da Asl/Ao/Fondazioni della Regione</v>
          </cell>
          <cell r="O989">
            <v>0</v>
          </cell>
          <cell r="P989">
            <v>0</v>
          </cell>
        </row>
        <row r="990">
          <cell r="M990" t="str">
            <v>AB11</v>
          </cell>
          <cell r="N990" t="str">
            <v>Farmaceutici: Specialità Medicinali (Doppio Canale ex Nota CUF 37) da Asl/Ao/Fondazioni della Regione</v>
          </cell>
          <cell r="O990">
            <v>0</v>
          </cell>
          <cell r="P990">
            <v>0</v>
          </cell>
        </row>
        <row r="991">
          <cell r="M991" t="str">
            <v>AB11</v>
          </cell>
          <cell r="N991" t="str">
            <v>Farmaceutici: Ossigeno</v>
          </cell>
          <cell r="O991">
            <v>0</v>
          </cell>
          <cell r="P991">
            <v>0</v>
          </cell>
        </row>
        <row r="992">
          <cell r="M992" t="str">
            <v>AB11</v>
          </cell>
          <cell r="N992" t="str">
            <v>Farmaceutici: Ossigeno (Doppio Canale)</v>
          </cell>
          <cell r="O992">
            <v>0</v>
          </cell>
          <cell r="P992">
            <v>0</v>
          </cell>
        </row>
        <row r="993">
          <cell r="M993" t="str">
            <v>AB11</v>
          </cell>
          <cell r="N993" t="str">
            <v>Farmaceutici: Ossigeno da Asl/Ao/Fondazioni della Regione</v>
          </cell>
          <cell r="O993">
            <v>0</v>
          </cell>
          <cell r="P993">
            <v>0</v>
          </cell>
        </row>
        <row r="994">
          <cell r="M994" t="str">
            <v>AB11</v>
          </cell>
          <cell r="N994" t="str">
            <v>Farmaceutici: Ossigeno (Doppio Canale) da Asl/Ao/Fondazioni della Regione</v>
          </cell>
          <cell r="O994">
            <v>0</v>
          </cell>
          <cell r="P994">
            <v>0</v>
          </cell>
        </row>
        <row r="995">
          <cell r="M995" t="str">
            <v>AB11</v>
          </cell>
          <cell r="N995" t="str">
            <v>Farmaceutici: Specialità Medicinali SENZA AIC</v>
          </cell>
          <cell r="O995">
            <v>0</v>
          </cell>
          <cell r="P995">
            <v>0</v>
          </cell>
        </row>
        <row r="996">
          <cell r="M996" t="str">
            <v>AB11</v>
          </cell>
          <cell r="N996" t="str">
            <v>Farmaceutici: Galenici e altri medicinali SENZA AIC</v>
          </cell>
          <cell r="O996">
            <v>0</v>
          </cell>
          <cell r="P996">
            <v>0</v>
          </cell>
        </row>
        <row r="997">
          <cell r="M997" t="str">
            <v>AB11</v>
          </cell>
          <cell r="N997" t="str">
            <v>Farmaceutici: Ossigeno e gas medicali SENZA AIC</v>
          </cell>
          <cell r="O997">
            <v>0</v>
          </cell>
          <cell r="P997">
            <v>0</v>
          </cell>
        </row>
        <row r="998">
          <cell r="M998" t="str">
            <v>AB11</v>
          </cell>
          <cell r="N998" t="str">
            <v>Emoderivati</v>
          </cell>
          <cell r="O998">
            <v>0</v>
          </cell>
          <cell r="P998">
            <v>0</v>
          </cell>
        </row>
        <row r="999">
          <cell r="M999" t="str">
            <v>AB11</v>
          </cell>
          <cell r="N999" t="str">
            <v>Emoderivati da Privati [SOLAMENTE OVE GESTITI NELL'AMBITO DEL CONSORZIO INTERREGIONALE]</v>
          </cell>
          <cell r="O999">
            <v>0</v>
          </cell>
          <cell r="P999">
            <v>0</v>
          </cell>
        </row>
        <row r="1000">
          <cell r="M1000" t="str">
            <v>AB11</v>
          </cell>
          <cell r="N1000" t="str">
            <v>Emoderivati (Doppio Canale ex Nota CUF 37)</v>
          </cell>
          <cell r="O1000">
            <v>0</v>
          </cell>
          <cell r="P1000">
            <v>0</v>
          </cell>
        </row>
        <row r="1001">
          <cell r="M1001" t="str">
            <v>AB11</v>
          </cell>
          <cell r="N1001" t="str">
            <v>Emoderivati da Asl/Ao/Fondazioni della Regione  [ESCLUSI EMODERIVATI GESTITI VIA CONSORZIO INTERREGIONALE]</v>
          </cell>
          <cell r="O1001">
            <v>0</v>
          </cell>
          <cell r="P1001">
            <v>0</v>
          </cell>
        </row>
        <row r="1002">
          <cell r="M1002" t="str">
            <v>AB11</v>
          </cell>
          <cell r="N1002" t="str">
            <v>Emoderivati da Asl/Ao/Fondazioni della Regione [SOLAMENTE OVE GESTITI NELL'AMBITO DEL CONSORZIO INTERREGIONALE]</v>
          </cell>
          <cell r="O1002">
            <v>0</v>
          </cell>
          <cell r="P1002">
            <v>0</v>
          </cell>
        </row>
        <row r="1003">
          <cell r="M1003" t="str">
            <v>AB11</v>
          </cell>
          <cell r="N1003" t="str">
            <v>Emoderivati da Az. Pubbliche ExtraRegione [SOLAMENTE OVE GESTITI NELL'AMBITO DEL CONSORZIO INTERREGIONALE]</v>
          </cell>
          <cell r="O1003">
            <v>0</v>
          </cell>
          <cell r="P1003">
            <v>0</v>
          </cell>
        </row>
        <row r="1004">
          <cell r="M1004" t="str">
            <v>AB11</v>
          </cell>
          <cell r="N1004" t="str">
            <v>Emoderivati (Doppio Canale ex Nota CUF 37) da Asl/Ao/Fondazioni della Regione</v>
          </cell>
          <cell r="O1004">
            <v>0</v>
          </cell>
          <cell r="P1004">
            <v>0</v>
          </cell>
        </row>
        <row r="1005">
          <cell r="M1005" t="str">
            <v>AB11</v>
          </cell>
          <cell r="N1005" t="str">
            <v>Emoderivati di produzione regionale</v>
          </cell>
          <cell r="O1005">
            <v>0</v>
          </cell>
          <cell r="P1005">
            <v>0</v>
          </cell>
        </row>
        <row r="1006">
          <cell r="M1006" t="str">
            <v>AB11</v>
          </cell>
          <cell r="N1006" t="str">
            <v>Prodotti dietetici</v>
          </cell>
          <cell r="O1006">
            <v>0</v>
          </cell>
          <cell r="P1006">
            <v>0</v>
          </cell>
        </row>
        <row r="1007">
          <cell r="M1007" t="str">
            <v>AB11</v>
          </cell>
          <cell r="N1007" t="str">
            <v>Dispositivi medico diagnostici in vitro: Materiali diagnostici  - Cnd: W</v>
          </cell>
          <cell r="O1007">
            <v>0</v>
          </cell>
          <cell r="P1007">
            <v>0</v>
          </cell>
        </row>
        <row r="1008">
          <cell r="M1008" t="str">
            <v>AB11</v>
          </cell>
          <cell r="N1008" t="str">
            <v>Dispositivi medici: Materiali diagnostici (materiale per apparecchiature sanitare e relativi componenti.) Cnd: Z</v>
          </cell>
          <cell r="O1008">
            <v>0</v>
          </cell>
          <cell r="P1008">
            <v>0</v>
          </cell>
        </row>
        <row r="1009">
          <cell r="M1009" t="str">
            <v>AB11</v>
          </cell>
          <cell r="N1009" t="str">
            <v>Prodotti chimici: Materiali diagnostici (senza Cnd)</v>
          </cell>
          <cell r="O1009">
            <v>0</v>
          </cell>
          <cell r="P1009">
            <v>0</v>
          </cell>
        </row>
        <row r="1010">
          <cell r="M1010" t="str">
            <v>AB11</v>
          </cell>
          <cell r="N1010" t="str">
            <v>Dispositivi medici: Presidi chirurgici e materiali sanitari - Cnd: A; B; D; G; H; K; L; M; N; Q; R; S; T[Ao-Irccs tutto; Asl escluso T04]; U; V; Y[solo Ao-Irccs]</v>
          </cell>
          <cell r="O1010">
            <v>0</v>
          </cell>
          <cell r="P1010">
            <v>0</v>
          </cell>
        </row>
        <row r="1011">
          <cell r="M1011" t="str">
            <v>AB11</v>
          </cell>
          <cell r="N1011" t="str">
            <v>Dispositivi per appar. Cardiocircolatorio Cnd: C</v>
          </cell>
          <cell r="O1011">
            <v>0</v>
          </cell>
          <cell r="P1011">
            <v>0</v>
          </cell>
        </row>
        <row r="1012">
          <cell r="M1012" t="str">
            <v>AB11</v>
          </cell>
          <cell r="N1012" t="str">
            <v>Dispositivi medici con repertorio e senza CND (tipo 2, kit)</v>
          </cell>
          <cell r="O1012">
            <v>0</v>
          </cell>
          <cell r="P1012">
            <v>0</v>
          </cell>
        </row>
        <row r="1013">
          <cell r="M1013" t="str">
            <v>AB11</v>
          </cell>
          <cell r="N1013" t="str">
            <v>Dispositivi medici non registrati in Italia (senza repertorio e con CND assimilabile)</v>
          </cell>
          <cell r="O1013">
            <v>0</v>
          </cell>
          <cell r="P1013">
            <v>0</v>
          </cell>
        </row>
        <row r="1014">
          <cell r="M1014" t="str">
            <v>AB11</v>
          </cell>
          <cell r="N1014" t="str">
            <v>Materiale chirurgico e prodotti per uso veterinario</v>
          </cell>
          <cell r="O1014">
            <v>0</v>
          </cell>
          <cell r="P1014">
            <v>0</v>
          </cell>
        </row>
        <row r="1015">
          <cell r="M1015" t="str">
            <v>AB11</v>
          </cell>
          <cell r="N1015" t="str">
            <v>Materiali protesici (c.d. protesica "Maggiore") [compilazione ASL] - Cnd: Y</v>
          </cell>
          <cell r="O1015">
            <v>0</v>
          </cell>
          <cell r="P1015">
            <v>0</v>
          </cell>
        </row>
        <row r="1016">
          <cell r="M1016" t="str">
            <v>AB11</v>
          </cell>
          <cell r="N1016" t="str">
            <v>Materiali protesici (c.d. protesica "Minore") [compilazione ASL] - Cnd: T04</v>
          </cell>
          <cell r="O1016">
            <v>0</v>
          </cell>
          <cell r="P1016">
            <v>0</v>
          </cell>
        </row>
        <row r="1017">
          <cell r="M1017" t="str">
            <v>AB11</v>
          </cell>
          <cell r="N1017" t="str">
            <v>Dispositivi medici impiantabili attivi: Materiali protesici (endoprotesi)   [compilazione AO-Irccs] - Cnd: J</v>
          </cell>
          <cell r="O1017">
            <v>0</v>
          </cell>
          <cell r="P1017">
            <v>0</v>
          </cell>
        </row>
        <row r="1018">
          <cell r="M1018" t="str">
            <v>AB11</v>
          </cell>
          <cell r="N1018" t="str">
            <v>Dispositivi medici: Materiali protesici (endoprotesi non attive) [compilazione AO-Irccs] - Cnd: P</v>
          </cell>
          <cell r="O1018">
            <v>0</v>
          </cell>
          <cell r="P1018">
            <v>0</v>
          </cell>
        </row>
        <row r="1019">
          <cell r="M1019" t="str">
            <v>AB11</v>
          </cell>
          <cell r="N1019" t="str">
            <v>Dispositivi medici: Materiali per emodialisi - Cnd: F</v>
          </cell>
          <cell r="O1019">
            <v>0</v>
          </cell>
          <cell r="P1019">
            <v>0</v>
          </cell>
        </row>
        <row r="1020">
          <cell r="M1020" t="str">
            <v>AB11</v>
          </cell>
          <cell r="N1020" t="str">
            <v>Materiali per la profilassi igienico-sanitari: sieri</v>
          </cell>
          <cell r="O1020">
            <v>0</v>
          </cell>
          <cell r="P1020">
            <v>0</v>
          </cell>
        </row>
        <row r="1021">
          <cell r="M1021" t="str">
            <v>AB11</v>
          </cell>
          <cell r="N1021" t="str">
            <v>Materiali per la profilassi igienico-sanitari: vaccini</v>
          </cell>
          <cell r="O1021">
            <v>0</v>
          </cell>
          <cell r="P1021">
            <v>0</v>
          </cell>
        </row>
        <row r="1022">
          <cell r="M1022" t="str">
            <v>AB11</v>
          </cell>
          <cell r="N1022" t="str">
            <v>Prodotti farmaceutici per uso veterinario</v>
          </cell>
          <cell r="O1022">
            <v>0</v>
          </cell>
          <cell r="P1022">
            <v>0</v>
          </cell>
        </row>
        <row r="1023">
          <cell r="M1023" t="str">
            <v>AB11</v>
          </cell>
          <cell r="N1023" t="str">
            <v>Sangue ed emocomponenti</v>
          </cell>
          <cell r="O1023">
            <v>0</v>
          </cell>
          <cell r="P1023">
            <v>0</v>
          </cell>
        </row>
        <row r="1024">
          <cell r="M1024" t="str">
            <v>AB11</v>
          </cell>
          <cell r="N1024" t="str">
            <v>Sangue ed emocomponenti acquistati Extraregione</v>
          </cell>
          <cell r="O1024">
            <v>0</v>
          </cell>
          <cell r="P1024">
            <v>0</v>
          </cell>
        </row>
        <row r="1025">
          <cell r="M1025" t="str">
            <v>AB11</v>
          </cell>
          <cell r="N1025" t="str">
            <v>Sangue ed emocomponenti da Asl/Ao/Fondazioni della Regione</v>
          </cell>
          <cell r="O1025">
            <v>0</v>
          </cell>
          <cell r="P1025">
            <v>0</v>
          </cell>
        </row>
        <row r="1026">
          <cell r="M1026" t="str">
            <v>AB11</v>
          </cell>
          <cell r="N1026" t="str">
            <v>Altri beni e prodotti sanitari (PRODOTTI SENZA REPERTORIO E/O CND)</v>
          </cell>
          <cell r="O1026">
            <v>0</v>
          </cell>
          <cell r="P1026">
            <v>0</v>
          </cell>
        </row>
        <row r="1027">
          <cell r="M1027" t="str">
            <v>AB11</v>
          </cell>
          <cell r="N1027" t="str">
            <v>Altri beni e prodotti sanitari (escluso Specialità medicinali, ossigeno, emoderivati e sangue) da Asl/Ao/Fondazioni della Regione</v>
          </cell>
          <cell r="O1027">
            <v>0</v>
          </cell>
          <cell r="P1027">
            <v>0</v>
          </cell>
        </row>
        <row r="1028">
          <cell r="J1028" t="str">
            <v>BA3000A</v>
          </cell>
          <cell r="M1028" t="str">
            <v>AB13</v>
          </cell>
          <cell r="N1028" t="str">
            <v>B.I.1.i) Acconti su forniture materiale sanitario</v>
          </cell>
          <cell r="O1028">
            <v>0</v>
          </cell>
          <cell r="P1028">
            <v>0</v>
          </cell>
        </row>
        <row r="1029">
          <cell r="J1029" t="str">
            <v>BA2000A</v>
          </cell>
          <cell r="N1029" t="str">
            <v>B.I.2 Rimanenze di materiale non sanitario</v>
          </cell>
          <cell r="O1029">
            <v>0</v>
          </cell>
          <cell r="P1029">
            <v>0</v>
          </cell>
        </row>
        <row r="1030">
          <cell r="M1030" t="str">
            <v>AB12</v>
          </cell>
          <cell r="N1030" t="str">
            <v>Prodotti alimentari</v>
          </cell>
          <cell r="O1030">
            <v>0</v>
          </cell>
          <cell r="P1030">
            <v>0</v>
          </cell>
        </row>
        <row r="1031">
          <cell r="M1031" t="str">
            <v>AB12</v>
          </cell>
          <cell r="N1031" t="str">
            <v>Materiale di guardaroba, di pulizia e di convivenza in genere</v>
          </cell>
          <cell r="O1031">
            <v>0</v>
          </cell>
          <cell r="P1031">
            <v>0</v>
          </cell>
        </row>
        <row r="1032">
          <cell r="M1032" t="str">
            <v>AB12</v>
          </cell>
          <cell r="N1032" t="str">
            <v>Carburanti e lubrificanti</v>
          </cell>
          <cell r="O1032">
            <v>0</v>
          </cell>
          <cell r="P1032">
            <v>0</v>
          </cell>
        </row>
        <row r="1033">
          <cell r="M1033" t="str">
            <v>AB12</v>
          </cell>
          <cell r="N1033" t="str">
            <v>Combustibili</v>
          </cell>
          <cell r="O1033">
            <v>0</v>
          </cell>
          <cell r="P1033">
            <v>0</v>
          </cell>
        </row>
        <row r="1034">
          <cell r="M1034" t="str">
            <v>AB12</v>
          </cell>
          <cell r="N1034" t="str">
            <v>Cancelleria e stampati</v>
          </cell>
          <cell r="O1034">
            <v>0</v>
          </cell>
          <cell r="P1034">
            <v>0</v>
          </cell>
        </row>
        <row r="1035">
          <cell r="M1035" t="str">
            <v>AB12</v>
          </cell>
          <cell r="N1035" t="str">
            <v>Supporti informatici e materiale per EDP</v>
          </cell>
          <cell r="O1035">
            <v>0</v>
          </cell>
          <cell r="P1035">
            <v>0</v>
          </cell>
        </row>
        <row r="1036">
          <cell r="M1036" t="str">
            <v>AB12</v>
          </cell>
          <cell r="N1036" t="str">
            <v>Materiale per manutenzioni e riparazioni immobili</v>
          </cell>
          <cell r="O1036">
            <v>0</v>
          </cell>
          <cell r="P1036">
            <v>0</v>
          </cell>
        </row>
        <row r="1037">
          <cell r="M1037" t="str">
            <v>AB12</v>
          </cell>
          <cell r="N1037" t="str">
            <v>Materiale per manutenzioni e riparazioni mobili e macchine</v>
          </cell>
          <cell r="O1037">
            <v>0</v>
          </cell>
          <cell r="P1037">
            <v>0</v>
          </cell>
        </row>
        <row r="1038">
          <cell r="M1038" t="str">
            <v>AB12</v>
          </cell>
          <cell r="N1038" t="str">
            <v>Materiale per manutenzioni e riparazioni attrezzature tecnico scientifico sanitarie</v>
          </cell>
          <cell r="O1038">
            <v>0</v>
          </cell>
          <cell r="P1038">
            <v>0</v>
          </cell>
        </row>
        <row r="1039">
          <cell r="M1039" t="str">
            <v>AB12</v>
          </cell>
          <cell r="N1039" t="str">
            <v>Materiale per manutenzioni e riparazioni attrezzature tecnico economali</v>
          </cell>
          <cell r="O1039">
            <v>0</v>
          </cell>
          <cell r="P1039">
            <v>0</v>
          </cell>
        </row>
        <row r="1040">
          <cell r="M1040" t="str">
            <v>AB12</v>
          </cell>
          <cell r="N1040" t="str">
            <v>Materiale per manutenzioni e riparazioni automezzi (sanitari e non)</v>
          </cell>
          <cell r="O1040">
            <v>0</v>
          </cell>
          <cell r="P1040">
            <v>0</v>
          </cell>
        </row>
        <row r="1041">
          <cell r="M1041" t="str">
            <v>AB12</v>
          </cell>
          <cell r="N1041" t="str">
            <v>Materiale per manutenzioni e riparazioni - Altro</v>
          </cell>
          <cell r="O1041">
            <v>0</v>
          </cell>
          <cell r="P1041">
            <v>0</v>
          </cell>
        </row>
        <row r="1042">
          <cell r="M1042" t="str">
            <v>AB12</v>
          </cell>
          <cell r="N1042" t="str">
            <v xml:space="preserve">Altri beni non sanitari </v>
          </cell>
          <cell r="O1042">
            <v>0</v>
          </cell>
          <cell r="P1042">
            <v>0</v>
          </cell>
        </row>
        <row r="1043">
          <cell r="M1043" t="str">
            <v>AB12</v>
          </cell>
          <cell r="N1043" t="str">
            <v>Altri beni non sanitari da Asl/AO della Regione</v>
          </cell>
          <cell r="O1043">
            <v>0</v>
          </cell>
          <cell r="P1043">
            <v>0</v>
          </cell>
        </row>
        <row r="1044">
          <cell r="J1044" t="str">
            <v>BA4000A</v>
          </cell>
          <cell r="M1044" t="str">
            <v>AB14</v>
          </cell>
          <cell r="N1044" t="str">
            <v>B.I.2.g) Acconti su forniture materiale non sanitario</v>
          </cell>
          <cell r="O1044">
            <v>0</v>
          </cell>
          <cell r="P1044">
            <v>0</v>
          </cell>
        </row>
        <row r="1045">
          <cell r="N1045" t="str">
            <v>B.II. Crediti</v>
          </cell>
          <cell r="O1045">
            <v>0</v>
          </cell>
          <cell r="P1045">
            <v>0</v>
          </cell>
          <cell r="Q1045">
            <v>0</v>
          </cell>
          <cell r="R1045">
            <v>0</v>
          </cell>
        </row>
        <row r="1046">
          <cell r="N1046" t="str">
            <v>B.II.1)  Crediti v/Stato</v>
          </cell>
          <cell r="O1046">
            <v>0</v>
          </cell>
          <cell r="P1046">
            <v>0</v>
          </cell>
          <cell r="Q1046">
            <v>0</v>
          </cell>
          <cell r="R1046">
            <v>0</v>
          </cell>
        </row>
        <row r="1047">
          <cell r="J1047" t="str">
            <v>BB0010A</v>
          </cell>
          <cell r="M1047" t="str">
            <v>AB21a1</v>
          </cell>
          <cell r="N1047" t="str">
            <v>B.II.1.a)  Crediti v/Stato per spesa corrente - Integrazione a norma del D.L.vo 56/2000</v>
          </cell>
          <cell r="O1047">
            <v>0</v>
          </cell>
          <cell r="P1047">
            <v>0</v>
          </cell>
          <cell r="Q1047">
            <v>0</v>
          </cell>
          <cell r="R1047">
            <v>0</v>
          </cell>
        </row>
        <row r="1048">
          <cell r="J1048" t="str">
            <v>BB0010A</v>
          </cell>
          <cell r="M1048" t="str">
            <v>AB21a1</v>
          </cell>
          <cell r="N1048" t="str">
            <v>B.II.1.b)  Crediti v/Stato per spesa corrente - FSN</v>
          </cell>
          <cell r="O1048">
            <v>0</v>
          </cell>
          <cell r="P1048">
            <v>0</v>
          </cell>
          <cell r="Q1048">
            <v>0</v>
          </cell>
          <cell r="R1048">
            <v>0</v>
          </cell>
        </row>
        <row r="1049">
          <cell r="J1049" t="str">
            <v>BB0010A</v>
          </cell>
          <cell r="N1049" t="str">
            <v>B.II.1.c)  Crediti v/Stato per mobilità attiva extraregionale</v>
          </cell>
          <cell r="O1049">
            <v>0</v>
          </cell>
          <cell r="P1049">
            <v>0</v>
          </cell>
          <cell r="Q1049">
            <v>0</v>
          </cell>
          <cell r="R1049">
            <v>0</v>
          </cell>
        </row>
        <row r="1050">
          <cell r="M1050" t="str">
            <v>AB21a2</v>
          </cell>
          <cell r="N1050" t="str">
            <v>B.II.1.c.1)  Crediti v/Stato per mobilità attiva extraregionale pubblica</v>
          </cell>
          <cell r="O1050">
            <v>0</v>
          </cell>
          <cell r="P1050">
            <v>0</v>
          </cell>
          <cell r="Q1050">
            <v>0</v>
          </cell>
          <cell r="R1050">
            <v>0</v>
          </cell>
        </row>
        <row r="1051">
          <cell r="M1051" t="str">
            <v>AB21a2</v>
          </cell>
          <cell r="N1051" t="str">
            <v>B.II.1.c.2)  Crediti v/Stato per mobilità attiva extraregionale privata</v>
          </cell>
          <cell r="O1051">
            <v>0</v>
          </cell>
          <cell r="P1051">
            <v>0</v>
          </cell>
          <cell r="Q1051">
            <v>0</v>
          </cell>
          <cell r="R1051">
            <v>0</v>
          </cell>
        </row>
        <row r="1052">
          <cell r="J1052" t="str">
            <v>BB0010A</v>
          </cell>
          <cell r="M1052" t="str">
            <v>AB21a2</v>
          </cell>
          <cell r="N1052" t="str">
            <v>B.II.1.d)  Crediti v/Stato per mobilità attiva internazionale</v>
          </cell>
          <cell r="O1052">
            <v>0</v>
          </cell>
          <cell r="P1052">
            <v>0</v>
          </cell>
          <cell r="Q1052">
            <v>0</v>
          </cell>
          <cell r="R1052">
            <v>0</v>
          </cell>
        </row>
        <row r="1053">
          <cell r="J1053" t="str">
            <v>BB0010A</v>
          </cell>
          <cell r="M1053" t="str">
            <v>AB21a1</v>
          </cell>
          <cell r="N1053" t="str">
            <v>B.II.1.e)  Crediti v/Stato per acconto quota fabbisogno sanitario regionale standard</v>
          </cell>
          <cell r="O1053">
            <v>0</v>
          </cell>
          <cell r="P1053">
            <v>0</v>
          </cell>
          <cell r="Q1053">
            <v>0</v>
          </cell>
          <cell r="R1053">
            <v>0</v>
          </cell>
        </row>
        <row r="1054">
          <cell r="J1054" t="str">
            <v>BB0010A</v>
          </cell>
          <cell r="M1054" t="str">
            <v>AB21a1</v>
          </cell>
          <cell r="N1054" t="str">
            <v>B.II.1.f)  Crediti v/Stato per finanziamento sanitario aggiuntivo corrente</v>
          </cell>
          <cell r="O1054">
            <v>0</v>
          </cell>
          <cell r="P1054">
            <v>0</v>
          </cell>
          <cell r="Q1054">
            <v>0</v>
          </cell>
          <cell r="R1054">
            <v>0</v>
          </cell>
        </row>
        <row r="1055">
          <cell r="J1055" t="str">
            <v>BB0010A</v>
          </cell>
          <cell r="M1055" t="str">
            <v>AB21a1</v>
          </cell>
          <cell r="N1055" t="str">
            <v>B.II.1.g)   Crediti v/Stato per spesa corrente - altro</v>
          </cell>
          <cell r="O1055">
            <v>0</v>
          </cell>
          <cell r="P1055">
            <v>0</v>
          </cell>
          <cell r="Q1055">
            <v>0</v>
          </cell>
          <cell r="R1055">
            <v>0</v>
          </cell>
        </row>
        <row r="1056">
          <cell r="J1056" t="str">
            <v>BB0140A</v>
          </cell>
          <cell r="M1056" t="str">
            <v>AB21b</v>
          </cell>
          <cell r="N1056" t="str">
            <v>B.II.1.h)  Crediti v/Stato per finanziamenti per investimenti</v>
          </cell>
          <cell r="O1056">
            <v>0</v>
          </cell>
          <cell r="P1056">
            <v>0</v>
          </cell>
          <cell r="Q1056">
            <v>0</v>
          </cell>
          <cell r="R1056">
            <v>0</v>
          </cell>
        </row>
        <row r="1057">
          <cell r="N1057" t="str">
            <v>B.II.1.i)  Crediti v/Stato per ricerca</v>
          </cell>
          <cell r="O1057">
            <v>0</v>
          </cell>
          <cell r="P1057">
            <v>0</v>
          </cell>
          <cell r="Q1057">
            <v>0</v>
          </cell>
          <cell r="R1057">
            <v>0</v>
          </cell>
        </row>
        <row r="1058">
          <cell r="J1058" t="str">
            <v>BB0010A</v>
          </cell>
          <cell r="M1058" t="str">
            <v>AB21c1</v>
          </cell>
          <cell r="N1058" t="str">
            <v>B.II.1.i.1)  Crediti v/Stato per ricerca corrente - Ministero della Salute</v>
          </cell>
          <cell r="O1058">
            <v>0</v>
          </cell>
          <cell r="P1058">
            <v>0</v>
          </cell>
          <cell r="Q1058">
            <v>0</v>
          </cell>
          <cell r="R1058">
            <v>0</v>
          </cell>
        </row>
        <row r="1059">
          <cell r="J1059" t="str">
            <v>BB0020A</v>
          </cell>
          <cell r="M1059" t="str">
            <v>AB21c2</v>
          </cell>
          <cell r="N1059" t="str">
            <v>B.II.1.i.2)  Crediti v/Stato per ricerca finalizzata - Ministero della Salute</v>
          </cell>
          <cell r="O1059">
            <v>0</v>
          </cell>
          <cell r="P1059">
            <v>0</v>
          </cell>
          <cell r="Q1059">
            <v>0</v>
          </cell>
          <cell r="R1059">
            <v>0</v>
          </cell>
        </row>
        <row r="1060">
          <cell r="J1060" t="str">
            <v>BB0010A</v>
          </cell>
          <cell r="M1060" t="str">
            <v>AB21c3</v>
          </cell>
          <cell r="N1060" t="str">
            <v xml:space="preserve">B.II.1.i.3)  Crediti v/Stato per ricerca - altre Amministrazioni centrali </v>
          </cell>
          <cell r="O1060">
            <v>0</v>
          </cell>
          <cell r="P1060">
            <v>0</v>
          </cell>
          <cell r="Q1060">
            <v>0</v>
          </cell>
          <cell r="R1060">
            <v>0</v>
          </cell>
        </row>
        <row r="1061">
          <cell r="J1061" t="str">
            <v>BB0140A</v>
          </cell>
          <cell r="M1061" t="str">
            <v>AB21c4</v>
          </cell>
          <cell r="N1061" t="str">
            <v>B.II.1.i.4)  Crediti v/Stato per ricerca - finanziamenti per investimenti</v>
          </cell>
          <cell r="O1061">
            <v>0</v>
          </cell>
          <cell r="P1061">
            <v>0</v>
          </cell>
          <cell r="Q1061">
            <v>0</v>
          </cell>
          <cell r="R1061">
            <v>0</v>
          </cell>
        </row>
        <row r="1062">
          <cell r="J1062" t="str">
            <v>BB0010A</v>
          </cell>
          <cell r="M1062" t="str">
            <v>AB21d</v>
          </cell>
          <cell r="N1062" t="str">
            <v>B.II.1.l)  Crediti v/prefetture</v>
          </cell>
          <cell r="O1062">
            <v>0</v>
          </cell>
          <cell r="P1062">
            <v>0</v>
          </cell>
          <cell r="Q1062">
            <v>0</v>
          </cell>
          <cell r="R1062">
            <v>0</v>
          </cell>
        </row>
        <row r="1063">
          <cell r="N1063" t="str">
            <v>B.II.2)  Crediti v/Regione</v>
          </cell>
          <cell r="O1063">
            <v>0</v>
          </cell>
          <cell r="P1063">
            <v>0</v>
          </cell>
          <cell r="Q1063">
            <v>0</v>
          </cell>
          <cell r="R1063">
            <v>0</v>
          </cell>
        </row>
        <row r="1064">
          <cell r="N1064" t="str">
            <v>B.II.2.a)  Crediti v/Regione o Provincia Autonoma per spesa corrente</v>
          </cell>
          <cell r="O1064">
            <v>0</v>
          </cell>
          <cell r="P1064">
            <v>0</v>
          </cell>
          <cell r="Q1064">
            <v>0</v>
          </cell>
          <cell r="R1064">
            <v>0</v>
          </cell>
        </row>
        <row r="1065">
          <cell r="J1065" t="str">
            <v>BB0030A</v>
          </cell>
          <cell r="M1065" t="str">
            <v>AB22a1a</v>
          </cell>
          <cell r="N1065" t="str">
            <v>B.II.2.a.1)  Crediti v/Regione o Provincia Autonoma per spesa corrente - IRAP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</row>
        <row r="1066">
          <cell r="J1066" t="str">
            <v>BB0030A</v>
          </cell>
          <cell r="M1066" t="str">
            <v>AB22a1a</v>
          </cell>
          <cell r="N1066" t="str">
            <v>B.II.2.a.2)  Crediti v/Regione o Provincia Autonoma per spesa corrente - Addizionale IRPEF</v>
          </cell>
          <cell r="O1066">
            <v>0</v>
          </cell>
          <cell r="P1066">
            <v>0</v>
          </cell>
          <cell r="Q1066">
            <v>0</v>
          </cell>
          <cell r="R1066">
            <v>0</v>
          </cell>
        </row>
        <row r="1067">
          <cell r="N1067" t="str">
            <v>B.II.2.a.3)  Crediti v/Regione o Provincia Autonoma per quota FSR</v>
          </cell>
          <cell r="O1067">
            <v>0</v>
          </cell>
          <cell r="P1067">
            <v>0</v>
          </cell>
          <cell r="Q1067">
            <v>0</v>
          </cell>
          <cell r="R1067">
            <v>0</v>
          </cell>
        </row>
        <row r="1068">
          <cell r="J1068" t="str">
            <v>BB0080A</v>
          </cell>
          <cell r="M1068" t="str">
            <v>AB22a1a</v>
          </cell>
          <cell r="N1068" t="str">
            <v>B.II.2.a.3.1) Crediti da Regione per Quota capitaria Sanitaria</v>
          </cell>
          <cell r="O1068">
            <v>0</v>
          </cell>
          <cell r="P1068">
            <v>0</v>
          </cell>
          <cell r="Q1068">
            <v>0</v>
          </cell>
          <cell r="R1068">
            <v>0</v>
          </cell>
        </row>
        <row r="1069">
          <cell r="J1069" t="str">
            <v>BB0080A</v>
          </cell>
          <cell r="M1069" t="str">
            <v>AB22a1a</v>
          </cell>
          <cell r="N1069" t="str">
            <v>B.II.2.a.3.2) Crediti da Regione per Quota capitaria A.S.S.I.</v>
          </cell>
          <cell r="O1069">
            <v>0</v>
          </cell>
          <cell r="P1069">
            <v>0</v>
          </cell>
          <cell r="Q1069">
            <v>0</v>
          </cell>
          <cell r="R1069">
            <v>0</v>
          </cell>
        </row>
        <row r="1070">
          <cell r="J1070" t="str">
            <v>BB0080A</v>
          </cell>
          <cell r="M1070" t="str">
            <v>AB22a1a</v>
          </cell>
          <cell r="N1070" t="str">
            <v>B.II.2.a.3.3) Crediti da Regione per Funzioni non tariffate</v>
          </cell>
          <cell r="O1070">
            <v>0</v>
          </cell>
          <cell r="P1070">
            <v>0</v>
          </cell>
          <cell r="Q1070">
            <v>0</v>
          </cell>
          <cell r="R1070">
            <v>0</v>
          </cell>
        </row>
        <row r="1071">
          <cell r="J1071" t="str">
            <v>BB0080A</v>
          </cell>
          <cell r="M1071" t="str">
            <v>AB22a1a</v>
          </cell>
          <cell r="N1071" t="str">
            <v>B.II.2.a.3.4) Crediti da Regione per Obiettivi di PSSR</v>
          </cell>
          <cell r="O1071">
            <v>0</v>
          </cell>
          <cell r="P1071">
            <v>0</v>
          </cell>
          <cell r="Q1071">
            <v>0</v>
          </cell>
          <cell r="R1071">
            <v>0</v>
          </cell>
        </row>
        <row r="1072">
          <cell r="J1072" t="str">
            <v>BB0080A</v>
          </cell>
          <cell r="M1072" t="str">
            <v>AB22a1a</v>
          </cell>
          <cell r="N1072" t="str">
            <v>B.II.2.a.3.5) Crediti da Regione per Contributi vincolati da FSR</v>
          </cell>
          <cell r="O1072">
            <v>0</v>
          </cell>
          <cell r="P1072">
            <v>0</v>
          </cell>
          <cell r="Q1072">
            <v>0</v>
          </cell>
          <cell r="R1072">
            <v>0</v>
          </cell>
        </row>
        <row r="1073">
          <cell r="J1073" t="str">
            <v>BB0070A</v>
          </cell>
          <cell r="M1073" t="str">
            <v>AB22a1a</v>
          </cell>
          <cell r="N1073" t="str">
            <v>B.II.2.a.3.6) Crediti da Regione per Contributi vincolati extra FSR</v>
          </cell>
          <cell r="O1073">
            <v>0</v>
          </cell>
          <cell r="P1073">
            <v>0</v>
          </cell>
          <cell r="Q1073">
            <v>0</v>
          </cell>
          <cell r="R1073">
            <v>0</v>
          </cell>
        </row>
        <row r="1074">
          <cell r="J1074" t="str">
            <v>BB0080A</v>
          </cell>
          <cell r="M1074" t="str">
            <v>AB22a1a</v>
          </cell>
          <cell r="N1074" t="str">
            <v>B.II.2.a.4)  Crediti v/Regione o Provincia Autonoma per mobilità attiva intraregionale</v>
          </cell>
          <cell r="O1074">
            <v>0</v>
          </cell>
          <cell r="P1074">
            <v>0</v>
          </cell>
          <cell r="Q1074">
            <v>0</v>
          </cell>
          <cell r="R1074">
            <v>0</v>
          </cell>
        </row>
        <row r="1075">
          <cell r="J1075" t="str">
            <v>BB0080A</v>
          </cell>
          <cell r="N1075" t="str">
            <v>B.II.2.a.5)  Crediti v/Regione o Provincia Autonoma per mobilità attiva extraregionale</v>
          </cell>
          <cell r="O1075">
            <v>0</v>
          </cell>
          <cell r="P1075">
            <v>0</v>
          </cell>
          <cell r="Q1075">
            <v>0</v>
          </cell>
          <cell r="R1075">
            <v>0</v>
          </cell>
        </row>
        <row r="1076">
          <cell r="M1076" t="str">
            <v>AB22a1a</v>
          </cell>
          <cell r="N1076" t="str">
            <v>B.II.2.a.5.1)  Crediti v/Regione o Provincia Autonoma per mobilità attiva extraregionale A.Ospedaliere</v>
          </cell>
          <cell r="O1076">
            <v>0</v>
          </cell>
          <cell r="P1076">
            <v>0</v>
          </cell>
          <cell r="Q1076">
            <v>0</v>
          </cell>
          <cell r="R1076">
            <v>0</v>
          </cell>
        </row>
        <row r="1077">
          <cell r="M1077" t="str">
            <v>AB22a1a</v>
          </cell>
          <cell r="N1077" t="str">
            <v>B.II.2.a.5.2)  Crediti v/Regione o Provincia Autonoma per mobilità attiva extraregionale Fondazioni (anche pubbliche)</v>
          </cell>
          <cell r="O1077">
            <v>0</v>
          </cell>
          <cell r="P1077">
            <v>0</v>
          </cell>
          <cell r="Q1077">
            <v>0</v>
          </cell>
          <cell r="R1077">
            <v>0</v>
          </cell>
        </row>
        <row r="1078">
          <cell r="M1078" t="str">
            <v>AB22a1a</v>
          </cell>
          <cell r="N1078" t="str">
            <v>B.II.2.a.5.3)  Crediti v/Regione o Provincia Autonoma per mobilità attiva extraregionale a Privati</v>
          </cell>
          <cell r="O1078">
            <v>0</v>
          </cell>
          <cell r="P1078">
            <v>0</v>
          </cell>
          <cell r="Q1078">
            <v>0</v>
          </cell>
          <cell r="R1078">
            <v>0</v>
          </cell>
        </row>
        <row r="1079">
          <cell r="J1079" t="str">
            <v>BB0080A</v>
          </cell>
          <cell r="M1079" t="str">
            <v>AB22a1a</v>
          </cell>
          <cell r="N1079" t="str">
            <v>B.II.2.a.6)  Crediti v/Regione o Provincia Autonoma per acconto quota FSR</v>
          </cell>
          <cell r="O1079">
            <v>0</v>
          </cell>
          <cell r="P1079">
            <v>0</v>
          </cell>
          <cell r="Q1079">
            <v>0</v>
          </cell>
          <cell r="R1079">
            <v>0</v>
          </cell>
        </row>
        <row r="1080">
          <cell r="J1080" t="str">
            <v>BB0080A</v>
          </cell>
          <cell r="M1080" t="str">
            <v>AB22a1b</v>
          </cell>
          <cell r="N1080" t="str">
            <v>B.II.2.a.7)  Crediti v/Regione o Provincia Autonoma per finanziamento sanitario aggiuntivo corrente LEA</v>
          </cell>
          <cell r="O1080">
            <v>0</v>
          </cell>
          <cell r="P1080">
            <v>0</v>
          </cell>
          <cell r="Q1080">
            <v>0</v>
          </cell>
          <cell r="R1080">
            <v>0</v>
          </cell>
        </row>
        <row r="1081">
          <cell r="J1081" t="str">
            <v>BB0080A</v>
          </cell>
          <cell r="M1081" t="str">
            <v>AB22a1c</v>
          </cell>
          <cell r="N1081" t="str">
            <v>B.II.2.a.8)  Crediti v/Regione o Provincia Autonoma per finanziamento sanitario aggiuntivo corrente extra LEA</v>
          </cell>
          <cell r="O1081">
            <v>0</v>
          </cell>
          <cell r="P1081">
            <v>0</v>
          </cell>
          <cell r="Q1081">
            <v>0</v>
          </cell>
          <cell r="R1081">
            <v>0</v>
          </cell>
        </row>
        <row r="1082">
          <cell r="J1082" t="str">
            <v>BB0080A</v>
          </cell>
          <cell r="M1082" t="str">
            <v>AB22a1d</v>
          </cell>
          <cell r="N1082" t="str">
            <v>B.II.2.a.9)  Crediti v/Regione o Provincia Autonoma per spesa corrente - altro</v>
          </cell>
          <cell r="O1082">
            <v>0</v>
          </cell>
          <cell r="P1082">
            <v>0</v>
          </cell>
          <cell r="Q1082">
            <v>0</v>
          </cell>
          <cell r="R1082">
            <v>0</v>
          </cell>
        </row>
        <row r="1083">
          <cell r="J1083" t="str">
            <v>BB0080A</v>
          </cell>
          <cell r="M1083" t="str">
            <v>AB22a2</v>
          </cell>
          <cell r="N1083" t="str">
            <v>B.II.2.a.10)  Crediti v/Regione o Provincia Autonoma per ricerca</v>
          </cell>
          <cell r="O1083">
            <v>0</v>
          </cell>
          <cell r="P1083">
            <v>0</v>
          </cell>
          <cell r="Q1083">
            <v>0</v>
          </cell>
          <cell r="R1083">
            <v>0</v>
          </cell>
        </row>
        <row r="1084">
          <cell r="N1084" t="str">
            <v>B.II.2.b) Crediti v/Regione o Provincia Autonoma per versamenti a patrimonio netto</v>
          </cell>
          <cell r="O1084">
            <v>0</v>
          </cell>
          <cell r="P1084">
            <v>0</v>
          </cell>
          <cell r="Q1084">
            <v>0</v>
          </cell>
          <cell r="R1084">
            <v>0</v>
          </cell>
        </row>
        <row r="1085">
          <cell r="J1085" t="str">
            <v>BB0150A</v>
          </cell>
          <cell r="M1085" t="str">
            <v>AB22b1</v>
          </cell>
          <cell r="N1085" t="str">
            <v>B.II.2.b.1) Crediti v/Regione o Provincia Autonoma per finanziamenti per investimenti</v>
          </cell>
          <cell r="O1085">
            <v>0</v>
          </cell>
          <cell r="P1085">
            <v>0</v>
          </cell>
          <cell r="Q1085">
            <v>0</v>
          </cell>
          <cell r="R1085">
            <v>0</v>
          </cell>
        </row>
        <row r="1086">
          <cell r="J1086" t="str">
            <v>BB0160A</v>
          </cell>
          <cell r="M1086" t="str">
            <v>AB22b2</v>
          </cell>
          <cell r="N1086" t="str">
            <v>B.II.2.b.2) Crediti v/Regione o Provincia Autonoma per incremento fondo dotazione</v>
          </cell>
          <cell r="O1086">
            <v>0</v>
          </cell>
          <cell r="P1086">
            <v>0</v>
          </cell>
          <cell r="Q1086">
            <v>0</v>
          </cell>
          <cell r="R1086">
            <v>0</v>
          </cell>
        </row>
        <row r="1087">
          <cell r="J1087" t="str">
            <v>BB0170A</v>
          </cell>
          <cell r="M1087" t="str">
            <v>AB22b3</v>
          </cell>
          <cell r="N1087" t="str">
            <v>B.II.2.b.3) Crediti v/Regione o Provincia Autonoma per ripiano perdite</v>
          </cell>
          <cell r="O1087">
            <v>0</v>
          </cell>
          <cell r="P1087">
            <v>0</v>
          </cell>
          <cell r="Q1087">
            <v>0</v>
          </cell>
          <cell r="R1087">
            <v>0</v>
          </cell>
        </row>
        <row r="1088">
          <cell r="J1088" t="str">
            <v>BB0180A</v>
          </cell>
          <cell r="M1088" t="str">
            <v>AB22b3</v>
          </cell>
          <cell r="N1088" t="str">
            <v>B.II.2.b.4) Crediti v/Regione per copertura debiti al 31/12/2005</v>
          </cell>
          <cell r="O1088">
            <v>0</v>
          </cell>
          <cell r="P1088">
            <v>0</v>
          </cell>
          <cell r="Q1088">
            <v>0</v>
          </cell>
          <cell r="R1088">
            <v>0</v>
          </cell>
        </row>
        <row r="1089">
          <cell r="J1089" t="str">
            <v>BB0150A</v>
          </cell>
          <cell r="M1089" t="str">
            <v>AB22b4</v>
          </cell>
          <cell r="N1089" t="str">
            <v>B.II.2.b.5) Crediti v/Regione o Provincia Autonoma per ricostituzione risorse da investimenti es. precedenti</v>
          </cell>
          <cell r="O1089">
            <v>0</v>
          </cell>
          <cell r="P1089">
            <v>0</v>
          </cell>
          <cell r="Q1089">
            <v>0</v>
          </cell>
          <cell r="R1089">
            <v>0</v>
          </cell>
        </row>
        <row r="1090">
          <cell r="J1090" t="str">
            <v>BB0090A</v>
          </cell>
          <cell r="M1090" t="str">
            <v>AB23</v>
          </cell>
          <cell r="N1090" t="str">
            <v>B.II.3)  Crediti v/Comuni</v>
          </cell>
          <cell r="O1090">
            <v>0</v>
          </cell>
          <cell r="P1090">
            <v>0</v>
          </cell>
          <cell r="Q1090">
            <v>0</v>
          </cell>
          <cell r="R1090">
            <v>0</v>
          </cell>
        </row>
        <row r="1091">
          <cell r="J1091" t="str">
            <v>BB0100A</v>
          </cell>
          <cell r="N1091" t="str">
            <v>B.II.4) Crediti v/Aziende sanitarie pubbliche</v>
          </cell>
          <cell r="O1091">
            <v>0</v>
          </cell>
          <cell r="P1091">
            <v>0</v>
          </cell>
          <cell r="Q1091">
            <v>0</v>
          </cell>
          <cell r="R1091">
            <v>0</v>
          </cell>
        </row>
        <row r="1092">
          <cell r="N1092" t="str">
            <v>B.II.4.a) Crediti v/Aziende sanitarie pubbliche della Regione</v>
          </cell>
          <cell r="O1092">
            <v>0</v>
          </cell>
          <cell r="P1092">
            <v>0</v>
          </cell>
          <cell r="Q1092">
            <v>0</v>
          </cell>
          <cell r="R1092">
            <v>0</v>
          </cell>
        </row>
        <row r="1093">
          <cell r="N1093" t="str">
            <v>B.II.4.a.1) Crediti v/Aziende sanitarie pubbliche della Regione - per mobilità in compensazione</v>
          </cell>
          <cell r="O1093">
            <v>0</v>
          </cell>
          <cell r="P1093">
            <v>0</v>
          </cell>
          <cell r="Q1093">
            <v>0</v>
          </cell>
          <cell r="R1093">
            <v>0</v>
          </cell>
        </row>
        <row r="1094">
          <cell r="M1094" t="str">
            <v>AB24a3</v>
          </cell>
          <cell r="N1094" t="str">
            <v>Crediti da Aziende Sanitarie Locali della Regione per mobilità intraregionale in compensazione</v>
          </cell>
          <cell r="O1094">
            <v>0</v>
          </cell>
          <cell r="P1094">
            <v>0</v>
          </cell>
          <cell r="Q1094">
            <v>0</v>
          </cell>
          <cell r="R1094">
            <v>0</v>
          </cell>
        </row>
        <row r="1095">
          <cell r="M1095" t="str">
            <v>AB24a3</v>
          </cell>
          <cell r="N1095" t="str">
            <v>Crediti da Agenzie Tutela Salute della Regione per mobilità intraregionale in compensazione</v>
          </cell>
          <cell r="O1095">
            <v>0</v>
          </cell>
          <cell r="P1095">
            <v>0</v>
          </cell>
          <cell r="Q1095">
            <v>0</v>
          </cell>
          <cell r="R1095">
            <v>0</v>
          </cell>
        </row>
        <row r="1096">
          <cell r="N1096" t="str">
            <v>B.II.4.a.2) Crediti v/Aziende sanitarie pubbliche della Regione - per mobilità non in compensazione</v>
          </cell>
          <cell r="O1096">
            <v>0</v>
          </cell>
          <cell r="P1096">
            <v>0</v>
          </cell>
          <cell r="Q1096">
            <v>0</v>
          </cell>
          <cell r="R1096">
            <v>0</v>
          </cell>
        </row>
        <row r="1097">
          <cell r="M1097" t="str">
            <v>AB24a3</v>
          </cell>
          <cell r="N1097" t="str">
            <v>Crediti da Aziende Sanitarie Locali della Regione per mobilità non in compensazione</v>
          </cell>
          <cell r="O1097">
            <v>0</v>
          </cell>
          <cell r="P1097">
            <v>0</v>
          </cell>
          <cell r="Q1097">
            <v>0</v>
          </cell>
          <cell r="R1097">
            <v>0</v>
          </cell>
        </row>
        <row r="1098">
          <cell r="M1098" t="str">
            <v>AB24a3</v>
          </cell>
          <cell r="N1098" t="str">
            <v>Crediti da Agenzie Tutela Salute della Regione per mobilità non in compensazione</v>
          </cell>
          <cell r="O1098">
            <v>0</v>
          </cell>
          <cell r="P1098">
            <v>0</v>
          </cell>
          <cell r="Q1098">
            <v>0</v>
          </cell>
          <cell r="R1098">
            <v>0</v>
          </cell>
        </row>
        <row r="1099">
          <cell r="N1099" t="str">
            <v>B.II.4.a.3) Crediti v/Aziende sanitarie pubbliche della Regione - per altre prestazioni</v>
          </cell>
          <cell r="O1099">
            <v>0</v>
          </cell>
          <cell r="P1099">
            <v>0</v>
          </cell>
          <cell r="Q1099">
            <v>0</v>
          </cell>
          <cell r="R1099">
            <v>0</v>
          </cell>
        </row>
        <row r="1100">
          <cell r="M1100" t="str">
            <v>AB24a3</v>
          </cell>
          <cell r="N1100" t="str">
            <v>Crediti da Aziende Sanitarie Locali della Regione</v>
          </cell>
          <cell r="O1100">
            <v>0</v>
          </cell>
          <cell r="P1100">
            <v>0</v>
          </cell>
          <cell r="Q1100">
            <v>0</v>
          </cell>
          <cell r="R1100">
            <v>0</v>
          </cell>
        </row>
        <row r="1101">
          <cell r="M1101" t="str">
            <v>AB24a3</v>
          </cell>
          <cell r="N1101" t="str">
            <v>Crediti da Agenzie Tutela Salute della Regione</v>
          </cell>
          <cell r="O1101">
            <v>0</v>
          </cell>
          <cell r="P1101">
            <v>0</v>
          </cell>
          <cell r="Q1101">
            <v>0</v>
          </cell>
          <cell r="R1101">
            <v>0</v>
          </cell>
        </row>
        <row r="1102">
          <cell r="M1102" t="str">
            <v>AB24a3</v>
          </cell>
          <cell r="N1102" t="str">
            <v>Crediti da Aziende Ospedaliere della Regione</v>
          </cell>
          <cell r="O1102">
            <v>0</v>
          </cell>
          <cell r="P1102">
            <v>0</v>
          </cell>
          <cell r="Q1102">
            <v>0</v>
          </cell>
          <cell r="R1102">
            <v>0</v>
          </cell>
        </row>
        <row r="1103">
          <cell r="M1103" t="str">
            <v>AB24a3</v>
          </cell>
          <cell r="N1103" t="str">
            <v>Crediti da Aziende Socio-Sanitarie Territoriali della Regione</v>
          </cell>
          <cell r="O1103">
            <v>0</v>
          </cell>
          <cell r="P1103">
            <v>0</v>
          </cell>
          <cell r="Q1103">
            <v>0</v>
          </cell>
          <cell r="R1103">
            <v>0</v>
          </cell>
        </row>
        <row r="1104">
          <cell r="M1104" t="str">
            <v>AB24a3</v>
          </cell>
          <cell r="N1104" t="str">
            <v>Crediti da IRCCS e Fondazioni di diritto pubblico della Regione</v>
          </cell>
          <cell r="O1104">
            <v>0</v>
          </cell>
          <cell r="P1104">
            <v>0</v>
          </cell>
          <cell r="Q1104">
            <v>0</v>
          </cell>
          <cell r="R1104">
            <v>0</v>
          </cell>
        </row>
        <row r="1105">
          <cell r="M1105" t="str">
            <v>AB24a1</v>
          </cell>
          <cell r="N1105" t="str">
            <v>B.II.4.a.4) Crediti v/ ATS per operazioni di conferimento/scorporo LR23/2015</v>
          </cell>
          <cell r="O1105">
            <v>0</v>
          </cell>
          <cell r="P1105">
            <v>0</v>
          </cell>
          <cell r="Q1105">
            <v>0</v>
          </cell>
          <cell r="R1105">
            <v>0</v>
          </cell>
        </row>
        <row r="1106">
          <cell r="M1106" t="str">
            <v>AB24a2</v>
          </cell>
          <cell r="N1106" t="str">
            <v>B.II.4.a.5) Crediti v/ ASST per operazioni di conferimento/scorporo LR23/2015</v>
          </cell>
          <cell r="O1106">
            <v>0</v>
          </cell>
          <cell r="P1106">
            <v>0</v>
          </cell>
          <cell r="Q1106">
            <v>0</v>
          </cell>
          <cell r="R1106">
            <v>0</v>
          </cell>
        </row>
        <row r="1107">
          <cell r="M1107" t="str">
            <v>AB24a3</v>
          </cell>
          <cell r="N1107" t="str">
            <v>B.II.4.b) Acconto quota FSR da distribuire</v>
          </cell>
          <cell r="O1107">
            <v>0</v>
          </cell>
          <cell r="P1107">
            <v>0</v>
          </cell>
          <cell r="Q1107">
            <v>0</v>
          </cell>
          <cell r="R1107">
            <v>0</v>
          </cell>
        </row>
        <row r="1108">
          <cell r="M1108" t="str">
            <v>AB24b</v>
          </cell>
          <cell r="N1108" t="str">
            <v>B.II.4.c) Crediti v/Aziende sanitarie pubbliche Extraregione per Mobilità Attiva non in compensazione / Altre prestazioni</v>
          </cell>
          <cell r="O1108">
            <v>0</v>
          </cell>
          <cell r="P1108">
            <v>0</v>
          </cell>
          <cell r="Q1108">
            <v>0</v>
          </cell>
          <cell r="R1108">
            <v>0</v>
          </cell>
        </row>
        <row r="1109">
          <cell r="J1109" t="str">
            <v>BB0110A</v>
          </cell>
          <cell r="M1109" t="str">
            <v>AB25</v>
          </cell>
          <cell r="N1109" t="str">
            <v>B.II.5) Crediti v/Società partecipate e/o enti dipendenti dalla Regione</v>
          </cell>
          <cell r="O1109">
            <v>0</v>
          </cell>
          <cell r="P1109">
            <v>0</v>
          </cell>
          <cell r="Q1109">
            <v>0</v>
          </cell>
          <cell r="R1109">
            <v>0</v>
          </cell>
        </row>
        <row r="1110">
          <cell r="N1110" t="str">
            <v>B.II.5.a) Crediti v/Enti Regionali</v>
          </cell>
          <cell r="O1110">
            <v>0</v>
          </cell>
          <cell r="P1110">
            <v>0</v>
          </cell>
          <cell r="Q1110">
            <v>0</v>
          </cell>
          <cell r="R1110">
            <v>0</v>
          </cell>
        </row>
        <row r="1111">
          <cell r="N1111" t="str">
            <v>Crediti v/Arpa</v>
          </cell>
          <cell r="O1111">
            <v>0</v>
          </cell>
          <cell r="P1111">
            <v>0</v>
          </cell>
          <cell r="Q1111">
            <v>0</v>
          </cell>
          <cell r="R1111">
            <v>0</v>
          </cell>
        </row>
        <row r="1112">
          <cell r="N1112" t="str">
            <v>Crediti v/Altri enti regionali</v>
          </cell>
          <cell r="O1112">
            <v>0</v>
          </cell>
          <cell r="P1112">
            <v>0</v>
          </cell>
          <cell r="Q1112">
            <v>0</v>
          </cell>
          <cell r="R1112">
            <v>0</v>
          </cell>
        </row>
        <row r="1113">
          <cell r="N1113" t="str">
            <v>B.II.5.b) Crediti v/sperimentazioni gestionali</v>
          </cell>
          <cell r="O1113">
            <v>0</v>
          </cell>
          <cell r="P1113">
            <v>0</v>
          </cell>
          <cell r="Q1113">
            <v>0</v>
          </cell>
          <cell r="R1113">
            <v>0</v>
          </cell>
        </row>
        <row r="1114">
          <cell r="N1114" t="str">
            <v>B.II.5.c) Crediti v/società controllate e collegate (partecipate)</v>
          </cell>
          <cell r="O1114">
            <v>0</v>
          </cell>
          <cell r="P1114">
            <v>0</v>
          </cell>
          <cell r="Q1114">
            <v>0</v>
          </cell>
          <cell r="R1114">
            <v>0</v>
          </cell>
        </row>
        <row r="1115">
          <cell r="J1115" t="str">
            <v>BB0120A</v>
          </cell>
          <cell r="M1115" t="str">
            <v>AB26</v>
          </cell>
          <cell r="N1115" t="str">
            <v>B.II.6)  Crediti v/Erario</v>
          </cell>
          <cell r="O1115">
            <v>0</v>
          </cell>
          <cell r="P1115">
            <v>0</v>
          </cell>
          <cell r="Q1115">
            <v>0</v>
          </cell>
          <cell r="R1115">
            <v>0</v>
          </cell>
        </row>
        <row r="1116">
          <cell r="J1116" t="str">
            <v>BB0130A</v>
          </cell>
          <cell r="N1116" t="str">
            <v>B.II.7) Crediti v/Altri</v>
          </cell>
          <cell r="O1116">
            <v>0</v>
          </cell>
          <cell r="P1116">
            <v>0</v>
          </cell>
          <cell r="Q1116">
            <v>0</v>
          </cell>
          <cell r="R1116">
            <v>0</v>
          </cell>
        </row>
        <row r="1117">
          <cell r="M1117" t="str">
            <v>AB27</v>
          </cell>
          <cell r="N1117" t="str">
            <v>B.II.7.a) Crediti v/clienti privati</v>
          </cell>
          <cell r="O1117">
            <v>0</v>
          </cell>
          <cell r="P1117">
            <v>0</v>
          </cell>
          <cell r="Q1117">
            <v>0</v>
          </cell>
          <cell r="R1117">
            <v>0</v>
          </cell>
        </row>
        <row r="1118">
          <cell r="M1118" t="str">
            <v>AB27</v>
          </cell>
          <cell r="N1118" t="str">
            <v>B.II.7.b) Crediti v/gestioni liquidatorie / stralcio</v>
          </cell>
          <cell r="O1118">
            <v>0</v>
          </cell>
          <cell r="P1118">
            <v>0</v>
          </cell>
          <cell r="Q1118">
            <v>0</v>
          </cell>
          <cell r="R1118">
            <v>0</v>
          </cell>
        </row>
        <row r="1119">
          <cell r="M1119" t="str">
            <v>AB27</v>
          </cell>
          <cell r="N1119" t="str">
            <v>B.II.7.c) Crediti v/altri soggetti pubblici</v>
          </cell>
          <cell r="O1119">
            <v>0</v>
          </cell>
          <cell r="P1119">
            <v>0</v>
          </cell>
          <cell r="Q1119">
            <v>0</v>
          </cell>
          <cell r="R1119">
            <v>0</v>
          </cell>
        </row>
        <row r="1120">
          <cell r="M1120" t="str">
            <v>AB27</v>
          </cell>
          <cell r="N1120" t="str">
            <v>B.II.7.d) Crediti v/altri soggetti pubblici per ricerca</v>
          </cell>
          <cell r="O1120">
            <v>0</v>
          </cell>
          <cell r="P1120">
            <v>0</v>
          </cell>
          <cell r="Q1120">
            <v>0</v>
          </cell>
          <cell r="R1120">
            <v>0</v>
          </cell>
        </row>
        <row r="1121">
          <cell r="N1121" t="str">
            <v>B.II.7.e) Altri crediti diversi</v>
          </cell>
          <cell r="O1121">
            <v>0</v>
          </cell>
          <cell r="P1121">
            <v>0</v>
          </cell>
          <cell r="Q1121">
            <v>0</v>
          </cell>
          <cell r="R1121">
            <v>0</v>
          </cell>
        </row>
        <row r="1122">
          <cell r="M1122" t="str">
            <v>AB27</v>
          </cell>
          <cell r="N1122" t="str">
            <v>B.II.7.e.1) Altri crediti diversi - V/Terzi</v>
          </cell>
          <cell r="O1122">
            <v>0</v>
          </cell>
          <cell r="P1122">
            <v>0</v>
          </cell>
          <cell r="Q1122">
            <v>0</v>
          </cell>
          <cell r="R1122">
            <v>0</v>
          </cell>
        </row>
        <row r="1123">
          <cell r="N1123" t="str">
            <v>Crediti v/clienti privati per anticipi mobilità attiva</v>
          </cell>
          <cell r="O1123">
            <v>0</v>
          </cell>
          <cell r="P1123">
            <v>0</v>
          </cell>
          <cell r="Q1123">
            <v>0</v>
          </cell>
          <cell r="R1123">
            <v>0</v>
          </cell>
        </row>
        <row r="1124">
          <cell r="N1124" t="str">
            <v>Altri Crediti diversi</v>
          </cell>
          <cell r="O1124">
            <v>0</v>
          </cell>
          <cell r="P1124">
            <v>0</v>
          </cell>
          <cell r="Q1124">
            <v>0</v>
          </cell>
          <cell r="R1124">
            <v>0</v>
          </cell>
        </row>
        <row r="1125">
          <cell r="N1125" t="str">
            <v>B.II.7.e.2) Altri crediti diversi - V/Gestioni interne</v>
          </cell>
          <cell r="O1125">
            <v>0</v>
          </cell>
          <cell r="P1125">
            <v>0</v>
          </cell>
          <cell r="Q1125">
            <v>0</v>
          </cell>
          <cell r="R1125">
            <v>0</v>
          </cell>
        </row>
        <row r="1126">
          <cell r="N1126" t="str">
            <v>Crediti da Bilancio Sanitario</v>
          </cell>
          <cell r="O1126">
            <v>0</v>
          </cell>
          <cell r="P1126">
            <v>0</v>
          </cell>
          <cell r="Q1126">
            <v>0</v>
          </cell>
          <cell r="R1126">
            <v>0</v>
          </cell>
        </row>
        <row r="1127">
          <cell r="N1127" t="str">
            <v>Crediti da Bilancio A.S.S.I.</v>
          </cell>
          <cell r="O1127">
            <v>0</v>
          </cell>
          <cell r="P1127">
            <v>0</v>
          </cell>
          <cell r="Q1127">
            <v>0</v>
          </cell>
          <cell r="R1127">
            <v>0</v>
          </cell>
        </row>
        <row r="1128">
          <cell r="N1128" t="str">
            <v>Crediti da Bilancio Sociale</v>
          </cell>
          <cell r="O1128">
            <v>0</v>
          </cell>
          <cell r="P1128">
            <v>0</v>
          </cell>
          <cell r="Q1128">
            <v>0</v>
          </cell>
          <cell r="R1128">
            <v>0</v>
          </cell>
        </row>
        <row r="1129">
          <cell r="N1129" t="str">
            <v>Crediti da Bilancio Ricerca</v>
          </cell>
          <cell r="O1129">
            <v>0</v>
          </cell>
          <cell r="P1129">
            <v>0</v>
          </cell>
          <cell r="Q1129">
            <v>0</v>
          </cell>
          <cell r="R1129">
            <v>0</v>
          </cell>
        </row>
        <row r="1130">
          <cell r="N1130" t="str">
            <v>B.III.  Attività finanziarie che non costituiscono immobilizzazioni</v>
          </cell>
          <cell r="O1130">
            <v>0</v>
          </cell>
          <cell r="P1130">
            <v>0</v>
          </cell>
        </row>
        <row r="1131">
          <cell r="J1131" t="str">
            <v>BC0010A</v>
          </cell>
          <cell r="M1131" t="str">
            <v>AB31</v>
          </cell>
          <cell r="N1131" t="str">
            <v>Partecipazioni in imprese controllate</v>
          </cell>
          <cell r="O1131">
            <v>0</v>
          </cell>
          <cell r="P1131">
            <v>0</v>
          </cell>
        </row>
        <row r="1132">
          <cell r="J1132" t="str">
            <v>BC0010A</v>
          </cell>
          <cell r="M1132" t="str">
            <v>AB31</v>
          </cell>
          <cell r="N1132" t="str">
            <v>Partecipazioni in imprese collegate</v>
          </cell>
          <cell r="O1132">
            <v>0</v>
          </cell>
          <cell r="P1132">
            <v>0</v>
          </cell>
        </row>
        <row r="1133">
          <cell r="J1133" t="str">
            <v>BC0010A</v>
          </cell>
          <cell r="M1133" t="str">
            <v>AB31</v>
          </cell>
          <cell r="N1133" t="str">
            <v>Partecipazioni in altre imprese</v>
          </cell>
          <cell r="O1133">
            <v>0</v>
          </cell>
          <cell r="P1133">
            <v>0</v>
          </cell>
        </row>
        <row r="1134">
          <cell r="J1134" t="str">
            <v>BC0020A</v>
          </cell>
          <cell r="M1134" t="str">
            <v>AB32</v>
          </cell>
          <cell r="N1134" t="str">
            <v>Altri titoli (diversi dalle partecipazioni)</v>
          </cell>
          <cell r="O1134">
            <v>0</v>
          </cell>
          <cell r="P1134">
            <v>0</v>
          </cell>
        </row>
        <row r="1135">
          <cell r="N1135" t="str">
            <v>B.IV. Disponibilità liquide</v>
          </cell>
          <cell r="O1135">
            <v>0</v>
          </cell>
          <cell r="P1135">
            <v>0</v>
          </cell>
        </row>
        <row r="1136">
          <cell r="J1136" t="str">
            <v>BD0010A</v>
          </cell>
          <cell r="M1136" t="str">
            <v>AB41</v>
          </cell>
          <cell r="N1136" t="str">
            <v>Cassa</v>
          </cell>
          <cell r="O1136">
            <v>0</v>
          </cell>
          <cell r="P1136">
            <v>0</v>
          </cell>
        </row>
        <row r="1137">
          <cell r="J1137" t="str">
            <v>BD0020A</v>
          </cell>
          <cell r="M1137" t="str">
            <v>AB42</v>
          </cell>
          <cell r="N1137" t="str">
            <v>Istituto tesoriere</v>
          </cell>
          <cell r="O1137">
            <v>0</v>
          </cell>
          <cell r="P1137">
            <v>0</v>
          </cell>
        </row>
        <row r="1138">
          <cell r="J1138" t="str">
            <v>BD0030A</v>
          </cell>
          <cell r="M1138" t="str">
            <v>AB43</v>
          </cell>
          <cell r="N1138" t="str">
            <v>Tesoreria Unica</v>
          </cell>
          <cell r="O1138">
            <v>0</v>
          </cell>
          <cell r="P1138">
            <v>0</v>
          </cell>
        </row>
        <row r="1139">
          <cell r="J1139" t="str">
            <v>BD0040A</v>
          </cell>
          <cell r="M1139" t="str">
            <v>AB44</v>
          </cell>
          <cell r="N1139" t="str">
            <v>Conto corrente postale</v>
          </cell>
          <cell r="O1139">
            <v>0</v>
          </cell>
          <cell r="P1139">
            <v>0</v>
          </cell>
        </row>
        <row r="1140">
          <cell r="J1140" t="str">
            <v>CA0000A</v>
          </cell>
          <cell r="N1140" t="str">
            <v>C) RATEI E RISCONTI ATTIVI</v>
          </cell>
          <cell r="O1140">
            <v>0</v>
          </cell>
          <cell r="P1140">
            <v>0</v>
          </cell>
        </row>
        <row r="1141">
          <cell r="M1141" t="str">
            <v>AC1</v>
          </cell>
          <cell r="N1141" t="str">
            <v>C.I Ratei attivi</v>
          </cell>
          <cell r="O1141">
            <v>0</v>
          </cell>
          <cell r="P1141">
            <v>0</v>
          </cell>
        </row>
        <row r="1142">
          <cell r="N1142" t="str">
            <v>C.I.1) Ratei attivi v/terzi</v>
          </cell>
          <cell r="O1142">
            <v>0</v>
          </cell>
          <cell r="P1142">
            <v>0</v>
          </cell>
        </row>
        <row r="1143">
          <cell r="N1143" t="str">
            <v>C.I.2) Ratei attivi v/Aziende sanitarie pubbliche della Regione</v>
          </cell>
          <cell r="O1143">
            <v>0</v>
          </cell>
          <cell r="P1143">
            <v>0</v>
          </cell>
        </row>
        <row r="1144">
          <cell r="N1144" t="str">
            <v>Degenze in corso al 31/12</v>
          </cell>
          <cell r="O1144">
            <v>0</v>
          </cell>
          <cell r="P1144">
            <v>0</v>
          </cell>
        </row>
        <row r="1145">
          <cell r="N1145" t="str">
            <v>Ratei attivi verso Asl/Ao/Fondazioni della Regione</v>
          </cell>
          <cell r="O1145">
            <v>0</v>
          </cell>
          <cell r="P1145">
            <v>0</v>
          </cell>
        </row>
        <row r="1146">
          <cell r="N1146" t="str">
            <v>Ratei attivi verso ats/asst/Fondazioni della Regione</v>
          </cell>
          <cell r="O1146">
            <v>0</v>
          </cell>
          <cell r="P1146">
            <v>0</v>
          </cell>
        </row>
        <row r="1147">
          <cell r="M1147" t="str">
            <v>AC2</v>
          </cell>
          <cell r="N1147" t="str">
            <v>C.II Risconti attivi</v>
          </cell>
          <cell r="O1147">
            <v>0</v>
          </cell>
          <cell r="P1147">
            <v>0</v>
          </cell>
        </row>
        <row r="1148">
          <cell r="N1148" t="str">
            <v>C.II.1) Risconti attivi v/terzi</v>
          </cell>
          <cell r="O1148">
            <v>0</v>
          </cell>
          <cell r="P1148">
            <v>0</v>
          </cell>
        </row>
        <row r="1149">
          <cell r="N1149" t="str">
            <v>C.II.2) Risconti attivi v/Aziende sanitarie pubbliche della Regione</v>
          </cell>
          <cell r="O1149">
            <v>0</v>
          </cell>
          <cell r="P1149">
            <v>0</v>
          </cell>
        </row>
        <row r="1150">
          <cell r="N1150" t="str">
            <v>D) CONTI D’ORDINE</v>
          </cell>
          <cell r="O1150">
            <v>0</v>
          </cell>
          <cell r="P1150">
            <v>0</v>
          </cell>
        </row>
        <row r="1151">
          <cell r="M1151" t="str">
            <v>AD1</v>
          </cell>
          <cell r="N1151" t="str">
            <v>D.I) Canoni di leasing ancora da pagare</v>
          </cell>
          <cell r="O1151">
            <v>0</v>
          </cell>
          <cell r="P1151">
            <v>0</v>
          </cell>
        </row>
        <row r="1152">
          <cell r="M1152" t="str">
            <v>AD2</v>
          </cell>
          <cell r="N1152" t="str">
            <v>D.II) Depositi cauzionali</v>
          </cell>
          <cell r="O1152">
            <v>0</v>
          </cell>
          <cell r="P1152">
            <v>0</v>
          </cell>
        </row>
        <row r="1153">
          <cell r="M1153" t="str">
            <v>AD3</v>
          </cell>
          <cell r="N1153" t="str">
            <v>D.III) Beni in comodato</v>
          </cell>
          <cell r="O1153">
            <v>0</v>
          </cell>
          <cell r="P1153">
            <v>0</v>
          </cell>
        </row>
        <row r="1154">
          <cell r="M1154" t="str">
            <v>AD4</v>
          </cell>
          <cell r="N1154" t="str">
            <v>D.IV) Altri conti d'ordine</v>
          </cell>
          <cell r="O1154">
            <v>0</v>
          </cell>
          <cell r="P1154">
            <v>0</v>
          </cell>
        </row>
        <row r="1155">
          <cell r="N1155" t="str">
            <v>Garanzie prestate</v>
          </cell>
          <cell r="O1155">
            <v>0</v>
          </cell>
          <cell r="P1155">
            <v>0</v>
          </cell>
        </row>
        <row r="1156">
          <cell r="N1156" t="str">
            <v>Garanzie prestate: di cui fidejussioni</v>
          </cell>
          <cell r="O1156">
            <v>0</v>
          </cell>
          <cell r="P1156">
            <v>0</v>
          </cell>
        </row>
        <row r="1157">
          <cell r="N1157" t="str">
            <v>Garanzie prestate: di cui avalli</v>
          </cell>
          <cell r="O1157">
            <v>0</v>
          </cell>
          <cell r="P1157">
            <v>0</v>
          </cell>
        </row>
        <row r="1158">
          <cell r="N1158" t="str">
            <v>Garanzie prestate: di cui altre garanzie personali e reali</v>
          </cell>
          <cell r="O1158">
            <v>0</v>
          </cell>
          <cell r="P1158">
            <v>0</v>
          </cell>
        </row>
        <row r="1159">
          <cell r="N1159" t="str">
            <v>Garanzie ricevute</v>
          </cell>
          <cell r="O1159">
            <v>0</v>
          </cell>
          <cell r="P1159">
            <v>0</v>
          </cell>
        </row>
        <row r="1160">
          <cell r="N1160" t="str">
            <v>Garanzie ricevute: di cui fidejussioni</v>
          </cell>
          <cell r="O1160">
            <v>0</v>
          </cell>
          <cell r="P1160">
            <v>0</v>
          </cell>
        </row>
        <row r="1161">
          <cell r="N1161" t="str">
            <v>Garanzie ricevute: di cui avalli</v>
          </cell>
          <cell r="O1161">
            <v>0</v>
          </cell>
          <cell r="P1161">
            <v>0</v>
          </cell>
        </row>
        <row r="1162">
          <cell r="N1162" t="str">
            <v>Garanzie ricevute: di cui altre garanzie personali e reali</v>
          </cell>
          <cell r="O1162">
            <v>0</v>
          </cell>
          <cell r="P1162">
            <v>0</v>
          </cell>
        </row>
        <row r="1163">
          <cell r="N1163" t="str">
            <v>Beni in contenzioso</v>
          </cell>
          <cell r="O1163">
            <v>0</v>
          </cell>
          <cell r="P1163">
            <v>0</v>
          </cell>
        </row>
        <row r="1164">
          <cell r="N1164" t="str">
            <v>Altri impegni assunti</v>
          </cell>
          <cell r="O1164">
            <v>0</v>
          </cell>
          <cell r="P1164">
            <v>0</v>
          </cell>
        </row>
        <row r="1165">
          <cell r="N1165" t="str">
            <v>di cui contratti in service</v>
          </cell>
          <cell r="O1165">
            <v>0</v>
          </cell>
          <cell r="P1165">
            <v>0</v>
          </cell>
        </row>
        <row r="1166">
          <cell r="N1166" t="str">
            <v>di cui conto visione</v>
          </cell>
          <cell r="O1166">
            <v>0</v>
          </cell>
          <cell r="P1166">
            <v>0</v>
          </cell>
        </row>
        <row r="1167">
          <cell r="N1167" t="str">
            <v>di cui impegni contrattuali pluriennali</v>
          </cell>
          <cell r="O1167">
            <v>0</v>
          </cell>
          <cell r="P1167">
            <v>0</v>
          </cell>
        </row>
        <row r="1168">
          <cell r="N1168" t="str">
            <v>di cui altro</v>
          </cell>
          <cell r="O1168">
            <v>0</v>
          </cell>
          <cell r="P1168">
            <v>0</v>
          </cell>
        </row>
        <row r="1169">
          <cell r="N1169" t="str">
            <v>PASSIVITA’.</v>
          </cell>
          <cell r="O1169">
            <v>0</v>
          </cell>
          <cell r="P1169">
            <v>0</v>
          </cell>
        </row>
        <row r="1170">
          <cell r="N1170" t="str">
            <v>A) PATRIMONIO NETTO</v>
          </cell>
          <cell r="O1170">
            <v>0</v>
          </cell>
          <cell r="P1170">
            <v>0</v>
          </cell>
        </row>
        <row r="1171">
          <cell r="J1171" t="str">
            <v>PA1000A</v>
          </cell>
          <cell r="M1171" t="str">
            <v>PA1</v>
          </cell>
          <cell r="N1171" t="str">
            <v>A.I) FONDO DI DOTAZIONE</v>
          </cell>
          <cell r="O1171">
            <v>0</v>
          </cell>
          <cell r="P1171">
            <v>0</v>
          </cell>
        </row>
        <row r="1172">
          <cell r="N1172" t="str">
            <v>A.II) FINANZIAMENTI PER INVESTIMENTI</v>
          </cell>
          <cell r="O1172">
            <v>0</v>
          </cell>
          <cell r="P1172">
            <v>0</v>
          </cell>
        </row>
        <row r="1173">
          <cell r="J1173" t="str">
            <v>PA2000A</v>
          </cell>
          <cell r="M1173" t="str">
            <v>PA21</v>
          </cell>
          <cell r="N1173" t="str">
            <v>A.II.1) Finanziamenti per beni di prima dotazione</v>
          </cell>
          <cell r="O1173">
            <v>0</v>
          </cell>
          <cell r="P1173">
            <v>0</v>
          </cell>
        </row>
        <row r="1174">
          <cell r="J1174" t="str">
            <v>PA2000B</v>
          </cell>
          <cell r="N1174" t="str">
            <v>A.II.2) Finanziamenti da Stato per investimenti</v>
          </cell>
          <cell r="O1174">
            <v>0</v>
          </cell>
          <cell r="P1174">
            <v>0</v>
          </cell>
        </row>
        <row r="1175">
          <cell r="M1175" t="str">
            <v>PA22a</v>
          </cell>
          <cell r="N1175" t="str">
            <v>A.II.2.a) Finanziamenti da Stato per investimenti - ex art. 20 legge 67/88</v>
          </cell>
          <cell r="O1175">
            <v>0</v>
          </cell>
          <cell r="P1175">
            <v>0</v>
          </cell>
        </row>
        <row r="1176">
          <cell r="M1176" t="str">
            <v>PA22b</v>
          </cell>
          <cell r="N1176" t="str">
            <v>A.II.2.b) Finanziamenti da Stato per investimenti - ricerca</v>
          </cell>
          <cell r="O1176">
            <v>0</v>
          </cell>
          <cell r="P1176">
            <v>0</v>
          </cell>
        </row>
        <row r="1177">
          <cell r="M1177" t="str">
            <v>PA22c</v>
          </cell>
          <cell r="N1177" t="str">
            <v>A.II.2.c) Finanziamenti da Stato per investimenti - altro</v>
          </cell>
          <cell r="O1177">
            <v>0</v>
          </cell>
          <cell r="P1177">
            <v>0</v>
          </cell>
        </row>
        <row r="1178">
          <cell r="J1178" t="str">
            <v>PA2000C</v>
          </cell>
          <cell r="M1178" t="str">
            <v>PA23</v>
          </cell>
          <cell r="N1178" t="str">
            <v>A.II.3) Finanziamenti da Regione per investimenti</v>
          </cell>
          <cell r="O1178">
            <v>0</v>
          </cell>
          <cell r="P1178">
            <v>0</v>
          </cell>
        </row>
        <row r="1179">
          <cell r="J1179" t="str">
            <v>PA2000D</v>
          </cell>
          <cell r="M1179" t="str">
            <v>PA24</v>
          </cell>
          <cell r="N1179" t="str">
            <v>A.II.4) Finanziamenti da altri soggetti pubblici per investimenti</v>
          </cell>
          <cell r="O1179">
            <v>0</v>
          </cell>
          <cell r="P1179">
            <v>0</v>
          </cell>
        </row>
        <row r="1180">
          <cell r="J1180" t="str">
            <v>PA2000E</v>
          </cell>
          <cell r="M1180" t="str">
            <v>PA25</v>
          </cell>
          <cell r="N1180" t="str">
            <v>A.II.5) Finanziamenti per investimenti da rettifica contributi in conto esercizio</v>
          </cell>
          <cell r="O1180">
            <v>0</v>
          </cell>
          <cell r="P1180">
            <v>0</v>
          </cell>
        </row>
        <row r="1181">
          <cell r="J1181" t="str">
            <v>PA3000A</v>
          </cell>
          <cell r="M1181" t="str">
            <v>PA3</v>
          </cell>
          <cell r="N1181" t="str">
            <v>A.III) RISERVE DA DONAZIONI E LASCITI VINCOLATI AD INVESTIMENTI</v>
          </cell>
          <cell r="O1181">
            <v>0</v>
          </cell>
          <cell r="P1181">
            <v>0</v>
          </cell>
        </row>
        <row r="1182">
          <cell r="J1182" t="str">
            <v>PA4000A</v>
          </cell>
          <cell r="M1182" t="str">
            <v>PA4</v>
          </cell>
          <cell r="N1182" t="str">
            <v>A.IV) ALTRE RISERVE</v>
          </cell>
          <cell r="O1182">
            <v>0</v>
          </cell>
          <cell r="P1182">
            <v>0</v>
          </cell>
        </row>
        <row r="1183">
          <cell r="N1183" t="str">
            <v>A.IV.1) Riserve da rivalutazioni</v>
          </cell>
          <cell r="O1183">
            <v>0</v>
          </cell>
          <cell r="P1183">
            <v>0</v>
          </cell>
        </row>
        <row r="1184">
          <cell r="N1184" t="str">
            <v>A.IV.2) Riserve da plusvalenze da reinvestire</v>
          </cell>
          <cell r="O1184">
            <v>0</v>
          </cell>
          <cell r="P1184">
            <v>0</v>
          </cell>
        </row>
        <row r="1185">
          <cell r="N1185" t="str">
            <v>A.IV.3) Contributi da reinvestire</v>
          </cell>
          <cell r="O1185">
            <v>0</v>
          </cell>
          <cell r="P1185">
            <v>0</v>
          </cell>
        </row>
        <row r="1186">
          <cell r="N1186" t="str">
            <v>A.IV.4) Riserve da utili di esercizio destinati ad investimenti</v>
          </cell>
          <cell r="O1186">
            <v>0</v>
          </cell>
          <cell r="P1186">
            <v>0</v>
          </cell>
        </row>
        <row r="1187">
          <cell r="N1187" t="str">
            <v>A.IV.5) Riserve diverse</v>
          </cell>
          <cell r="O1187">
            <v>0</v>
          </cell>
          <cell r="P1187">
            <v>0</v>
          </cell>
        </row>
        <row r="1188">
          <cell r="J1188" t="str">
            <v>PA5000A</v>
          </cell>
          <cell r="M1188" t="str">
            <v>PA5</v>
          </cell>
          <cell r="N1188" t="str">
            <v>A.V) CONTRIBUTI PER RIPIANO PERDITE</v>
          </cell>
          <cell r="O1188">
            <v>0</v>
          </cell>
          <cell r="P1188">
            <v>0</v>
          </cell>
        </row>
        <row r="1189">
          <cell r="N1189" t="str">
            <v>A.V.1) Contributi per copertura debiti al 31/12/2005</v>
          </cell>
          <cell r="O1189">
            <v>0</v>
          </cell>
          <cell r="P1189">
            <v>0</v>
          </cell>
        </row>
        <row r="1190">
          <cell r="N1190" t="str">
            <v>A.V.2) Contributi per ricostituzione risorse da investimenti esercizi precedenti</v>
          </cell>
          <cell r="O1190">
            <v>0</v>
          </cell>
          <cell r="P1190">
            <v>0</v>
          </cell>
        </row>
        <row r="1191">
          <cell r="N1191" t="str">
            <v>A.V.3) Altro</v>
          </cell>
          <cell r="O1191">
            <v>0</v>
          </cell>
          <cell r="P1191">
            <v>0</v>
          </cell>
        </row>
        <row r="1192">
          <cell r="J1192" t="str">
            <v>PA6000A</v>
          </cell>
          <cell r="M1192" t="str">
            <v>PA6</v>
          </cell>
          <cell r="N1192" t="str">
            <v>A.VI) UTILI (PERDITE) PORTATI A NUOVO</v>
          </cell>
          <cell r="O1192">
            <v>0</v>
          </cell>
          <cell r="P1192">
            <v>0</v>
          </cell>
        </row>
        <row r="1193">
          <cell r="J1193" t="str">
            <v>PA7000A</v>
          </cell>
          <cell r="M1193" t="str">
            <v>PA7</v>
          </cell>
          <cell r="N1193" t="str">
            <v>A.VII) UTILE (PERDITA) D'ESERCIZIO</v>
          </cell>
          <cell r="O1193">
            <v>0</v>
          </cell>
          <cell r="P1193">
            <v>0</v>
          </cell>
        </row>
        <row r="1194">
          <cell r="N1194" t="str">
            <v>B) FONDI PER RISCHI ED ONERI</v>
          </cell>
          <cell r="O1194">
            <v>0</v>
          </cell>
          <cell r="P1194">
            <v>0</v>
          </cell>
        </row>
        <row r="1195">
          <cell r="J1195" t="str">
            <v>PB1000A</v>
          </cell>
          <cell r="M1195" t="str">
            <v>PB1</v>
          </cell>
          <cell r="N1195" t="str">
            <v>B.I)  Fondi per imposte, anche differite</v>
          </cell>
          <cell r="O1195">
            <v>0</v>
          </cell>
          <cell r="P1195">
            <v>0</v>
          </cell>
        </row>
        <row r="1196">
          <cell r="N1196" t="str">
            <v>Fondi per imposte</v>
          </cell>
          <cell r="O1196">
            <v>0</v>
          </cell>
          <cell r="P1196">
            <v>0</v>
          </cell>
        </row>
        <row r="1197">
          <cell r="N1197" t="str">
            <v>Altri fondi per imposte</v>
          </cell>
          <cell r="O1197">
            <v>0</v>
          </cell>
          <cell r="P1197">
            <v>0</v>
          </cell>
        </row>
        <row r="1198">
          <cell r="M1198" t="str">
            <v>PB2</v>
          </cell>
          <cell r="N1198" t="str">
            <v>B.II)  Fondi per rischi</v>
          </cell>
          <cell r="O1198">
            <v>0</v>
          </cell>
          <cell r="P1198">
            <v>0</v>
          </cell>
        </row>
        <row r="1199">
          <cell r="J1199" t="str">
            <v>PB2000A</v>
          </cell>
          <cell r="N1199" t="str">
            <v>B.II.1) Fondo rischi per cause civili ed oneri processuali</v>
          </cell>
          <cell r="O1199">
            <v>0</v>
          </cell>
          <cell r="P1199">
            <v>0</v>
          </cell>
        </row>
        <row r="1200">
          <cell r="J1200" t="str">
            <v>PB2000B</v>
          </cell>
          <cell r="N1200" t="str">
            <v>B.II.2) Fondo rischi per contenzioso personale dipendente</v>
          </cell>
          <cell r="O1200">
            <v>0</v>
          </cell>
          <cell r="P1200">
            <v>0</v>
          </cell>
        </row>
        <row r="1201">
          <cell r="J1201" t="str">
            <v>PB2000C</v>
          </cell>
          <cell r="N1201" t="str">
            <v>B.II.3) Fondo rischi connessi all'acquisto di prestazioni sanitarie da privato</v>
          </cell>
          <cell r="O1201">
            <v>0</v>
          </cell>
          <cell r="P1201">
            <v>0</v>
          </cell>
        </row>
        <row r="1202">
          <cell r="J1202" t="str">
            <v>PB2000D</v>
          </cell>
          <cell r="N1202" t="str">
            <v>B.II.4) Fondo rischi per copertura diretta dei rischi (autoassicurazione)</v>
          </cell>
          <cell r="O1202">
            <v>0</v>
          </cell>
          <cell r="P1202">
            <v>0</v>
          </cell>
        </row>
        <row r="1203">
          <cell r="J1203" t="str">
            <v>PB2000E</v>
          </cell>
          <cell r="N1203" t="str">
            <v>B.II.5) Altri fondi rischi</v>
          </cell>
          <cell r="O1203">
            <v>0</v>
          </cell>
          <cell r="P1203">
            <v>0</v>
          </cell>
        </row>
        <row r="1204">
          <cell r="M1204" t="str">
            <v>PB3</v>
          </cell>
          <cell r="N1204" t="str">
            <v>B.III)  Fondi da distribuire</v>
          </cell>
          <cell r="O1204">
            <v>0</v>
          </cell>
          <cell r="P1204">
            <v>0</v>
          </cell>
        </row>
        <row r="1205">
          <cell r="J1205" t="str">
            <v>PB3000A</v>
          </cell>
          <cell r="N1205" t="str">
            <v>B.III.1) FSR indistinto da distribuire</v>
          </cell>
          <cell r="O1205">
            <v>0</v>
          </cell>
          <cell r="P1205">
            <v>0</v>
          </cell>
        </row>
        <row r="1206">
          <cell r="J1206" t="str">
            <v>PB3000B</v>
          </cell>
          <cell r="N1206" t="str">
            <v>B.III.2) FSR vincolato da distribuire</v>
          </cell>
          <cell r="O1206">
            <v>0</v>
          </cell>
          <cell r="P1206">
            <v>0</v>
          </cell>
        </row>
        <row r="1207">
          <cell r="J1207" t="str">
            <v>PB3000C</v>
          </cell>
          <cell r="N1207" t="str">
            <v>B.III.3) Fondo per ripiano disavanzi pregressi</v>
          </cell>
          <cell r="O1207">
            <v>0</v>
          </cell>
          <cell r="P1207">
            <v>0</v>
          </cell>
        </row>
        <row r="1208">
          <cell r="J1208" t="str">
            <v>PB3000D</v>
          </cell>
          <cell r="N1208" t="str">
            <v>B.III.4) Fondo finanziamento sanitario aggiuntivo corrente LEA</v>
          </cell>
          <cell r="O1208">
            <v>0</v>
          </cell>
          <cell r="P1208">
            <v>0</v>
          </cell>
        </row>
        <row r="1209">
          <cell r="J1209" t="str">
            <v>PB3000E</v>
          </cell>
          <cell r="N1209" t="str">
            <v>B.III.5) Fondo finanziamento sanitario aggiuntivo corrente extra LEA</v>
          </cell>
          <cell r="O1209">
            <v>0</v>
          </cell>
          <cell r="P1209">
            <v>0</v>
          </cell>
        </row>
        <row r="1210">
          <cell r="J1210" t="str">
            <v>PB3000F</v>
          </cell>
          <cell r="N1210" t="str">
            <v>B.III.6) Fondo finanziamento per ricerca</v>
          </cell>
          <cell r="O1210">
            <v>0</v>
          </cell>
          <cell r="P1210">
            <v>0</v>
          </cell>
        </row>
        <row r="1211">
          <cell r="J1211" t="str">
            <v>PB3000G</v>
          </cell>
          <cell r="N1211" t="str">
            <v>B.III.7) Fondo finanziamento per investimenti</v>
          </cell>
          <cell r="O1211">
            <v>0</v>
          </cell>
          <cell r="P1211">
            <v>0</v>
          </cell>
        </row>
        <row r="1212">
          <cell r="M1212" t="str">
            <v>PB4</v>
          </cell>
          <cell r="N1212" t="str">
            <v>B.IV)  Quote inutilizzate contributi</v>
          </cell>
          <cell r="O1212">
            <v>0</v>
          </cell>
          <cell r="P1212">
            <v>0</v>
          </cell>
        </row>
        <row r="1213">
          <cell r="J1213" t="str">
            <v>PB4000A</v>
          </cell>
          <cell r="N1213" t="str">
            <v>B.IV.1) Quote inutilizzate contributi da Regione o Prov. Aut. per quota F.S. vincolato</v>
          </cell>
          <cell r="O1213">
            <v>0</v>
          </cell>
          <cell r="P1213">
            <v>0</v>
          </cell>
        </row>
        <row r="1214">
          <cell r="N1214" t="str">
            <v>Quote inutilizzate contributi da Regione o Prov. Aut. per quota F.S. indistinto</v>
          </cell>
          <cell r="O1214">
            <v>0</v>
          </cell>
          <cell r="P1214">
            <v>0</v>
          </cell>
        </row>
        <row r="1215">
          <cell r="N1215" t="str">
            <v>Quote inutilizzate contributi da Regione o Prov. Aut. per quota F.S. vincolato</v>
          </cell>
          <cell r="O1215">
            <v>0</v>
          </cell>
          <cell r="P1215">
            <v>0</v>
          </cell>
        </row>
        <row r="1216">
          <cell r="N1216" t="str">
            <v>Quote inutilizzate contributi vincolati dell'esercizio da Asl/Ao/Fondazioni per quota FSR Indistinto</v>
          </cell>
          <cell r="O1216">
            <v>0</v>
          </cell>
          <cell r="P1216">
            <v>0</v>
          </cell>
        </row>
        <row r="1217">
          <cell r="N1217" t="str">
            <v>Quote inutilizzate contributi vincolati dell'esercizio da Asl/Ao/Fondazioni per quota FSR Vincolato</v>
          </cell>
          <cell r="O1217">
            <v>0</v>
          </cell>
          <cell r="P1217">
            <v>0</v>
          </cell>
        </row>
        <row r="1218">
          <cell r="J1218" t="str">
            <v>PB4000B</v>
          </cell>
          <cell r="N1218" t="str">
            <v>B.IV.2) Quote inutilizzate contributi vincolati da soggetti pubblici (extra fondo)</v>
          </cell>
          <cell r="O1218">
            <v>0</v>
          </cell>
          <cell r="P1218">
            <v>0</v>
          </cell>
        </row>
        <row r="1219">
          <cell r="J1219" t="str">
            <v>PB4000C</v>
          </cell>
          <cell r="N1219" t="str">
            <v>B.IV.3) Quote inutilizzate contributi per ricerca</v>
          </cell>
          <cell r="O1219">
            <v>0</v>
          </cell>
          <cell r="P1219">
            <v>0</v>
          </cell>
        </row>
        <row r="1220">
          <cell r="N1220" t="str">
            <v>Quote inutilizzate contributi vincolati dell'esercizio  per ricerca da Ministero</v>
          </cell>
          <cell r="O1220">
            <v>0</v>
          </cell>
          <cell r="P1220">
            <v>0</v>
          </cell>
        </row>
        <row r="1221">
          <cell r="N1221" t="str">
            <v>Quote inutilizzate contributi vincolati dell'esercizio  per ricerca da Regione</v>
          </cell>
          <cell r="O1221">
            <v>0</v>
          </cell>
          <cell r="P1221">
            <v>0</v>
          </cell>
        </row>
        <row r="1222">
          <cell r="N1222" t="str">
            <v>Quote inutilizzate contributi vincolati dell'esercizio  per ricerca da Asl/Ao/Fondazioni</v>
          </cell>
          <cell r="O1222">
            <v>0</v>
          </cell>
          <cell r="P1222">
            <v>0</v>
          </cell>
        </row>
        <row r="1223">
          <cell r="N1223" t="str">
            <v>Quote inutilizzate contributi vincolati dell'esercizio  per ricerca da altri Enti Pubblici</v>
          </cell>
          <cell r="O1223">
            <v>0</v>
          </cell>
          <cell r="P1223">
            <v>0</v>
          </cell>
        </row>
        <row r="1224">
          <cell r="N1224" t="str">
            <v>Quote inutilizzate contributi vincolati dell'esercizio  per ricerca da privati</v>
          </cell>
          <cell r="O1224">
            <v>0</v>
          </cell>
          <cell r="P1224">
            <v>0</v>
          </cell>
        </row>
        <row r="1225">
          <cell r="J1225" t="str">
            <v>PB4000D</v>
          </cell>
          <cell r="N1225" t="str">
            <v>B.IV.4) Quote inutilizzate contributi vincolati da privati</v>
          </cell>
          <cell r="O1225">
            <v>0</v>
          </cell>
          <cell r="P1225">
            <v>0</v>
          </cell>
        </row>
        <row r="1226">
          <cell r="M1226" t="str">
            <v>PB5</v>
          </cell>
          <cell r="N1226" t="str">
            <v>B.V)  Altri fondi per oneri e spese</v>
          </cell>
          <cell r="O1226">
            <v>0</v>
          </cell>
          <cell r="P1226">
            <v>0</v>
          </cell>
        </row>
        <row r="1227">
          <cell r="J1227" t="str">
            <v>PB5000A</v>
          </cell>
          <cell r="N1227" t="str">
            <v>B.V.1) Fondi integrativi pensione</v>
          </cell>
          <cell r="O1227">
            <v>0</v>
          </cell>
          <cell r="P1227">
            <v>0</v>
          </cell>
        </row>
        <row r="1228">
          <cell r="N1228" t="str">
            <v>Fondi integrativi pensione aziendali</v>
          </cell>
          <cell r="O1228">
            <v>0</v>
          </cell>
          <cell r="P1228">
            <v>0</v>
          </cell>
        </row>
        <row r="1229">
          <cell r="N1229" t="str">
            <v>Fondo integrativo pensione contrattuale</v>
          </cell>
          <cell r="O1229">
            <v>0</v>
          </cell>
          <cell r="P1229">
            <v>0</v>
          </cell>
        </row>
        <row r="1230">
          <cell r="J1230" t="str">
            <v>PB5000B</v>
          </cell>
          <cell r="N1230" t="str">
            <v>B.V.2) Fondo per rinnovi contrattuali</v>
          </cell>
          <cell r="O1230">
            <v>0</v>
          </cell>
          <cell r="P1230">
            <v>0</v>
          </cell>
        </row>
        <row r="1231">
          <cell r="N1231" t="str">
            <v>Fondo per  Rinnovi contratt. - dirigenza medica</v>
          </cell>
          <cell r="O1231">
            <v>0</v>
          </cell>
          <cell r="P1231">
            <v>0</v>
          </cell>
        </row>
        <row r="1232">
          <cell r="N1232" t="str">
            <v>Fondo per  Rinnovi contratt.- dirigenza non medica</v>
          </cell>
          <cell r="O1232">
            <v>0</v>
          </cell>
          <cell r="P1232">
            <v>0</v>
          </cell>
        </row>
        <row r="1233">
          <cell r="N1233" t="str">
            <v>Fondo per  Rinnovi contratt.: - comparto</v>
          </cell>
          <cell r="O1233">
            <v>0</v>
          </cell>
          <cell r="P1233">
            <v>0</v>
          </cell>
        </row>
        <row r="1234">
          <cell r="N1234" t="str">
            <v>Fondo per  Rinnovi convenzioni MMG/Pls/MCA ed altri</v>
          </cell>
          <cell r="O1234">
            <v>0</v>
          </cell>
          <cell r="P1234">
            <v>0</v>
          </cell>
        </row>
        <row r="1235">
          <cell r="N1235" t="str">
            <v>Fondo per  Rinnovi contratt.: medici SUMAI</v>
          </cell>
          <cell r="O1235">
            <v>0</v>
          </cell>
          <cell r="P1235">
            <v>0</v>
          </cell>
        </row>
        <row r="1236">
          <cell r="J1236" t="str">
            <v>PB5000C</v>
          </cell>
          <cell r="N1236" t="str">
            <v>B.V.3) Altri fondi per oneri e spese</v>
          </cell>
          <cell r="O1236">
            <v>0</v>
          </cell>
          <cell r="P1236">
            <v>0</v>
          </cell>
        </row>
        <row r="1237">
          <cell r="N1237" t="str">
            <v>C) TRATTAMENTO DI FINE RAPPORTO</v>
          </cell>
          <cell r="O1237">
            <v>0</v>
          </cell>
          <cell r="P1237">
            <v>0</v>
          </cell>
        </row>
        <row r="1238">
          <cell r="J1238" t="str">
            <v>PC1000A</v>
          </cell>
          <cell r="M1238" t="str">
            <v>PC1</v>
          </cell>
          <cell r="N1238" t="str">
            <v>C.I)  Fondo per premi operosità</v>
          </cell>
          <cell r="O1238">
            <v>0</v>
          </cell>
          <cell r="P1238">
            <v>0</v>
          </cell>
        </row>
        <row r="1239">
          <cell r="N1239" t="str">
            <v>Premi Sumai fino al 1994</v>
          </cell>
          <cell r="O1239">
            <v>0</v>
          </cell>
          <cell r="P1239">
            <v>0</v>
          </cell>
        </row>
        <row r="1240">
          <cell r="N1240" t="str">
            <v>Premi Sumai dal 1995/1997</v>
          </cell>
          <cell r="O1240">
            <v>0</v>
          </cell>
          <cell r="P1240">
            <v>0</v>
          </cell>
        </row>
        <row r="1241">
          <cell r="N1241" t="str">
            <v>Premi Sumai dal 1/1/1998</v>
          </cell>
          <cell r="O1241">
            <v>0</v>
          </cell>
          <cell r="P1241">
            <v>0</v>
          </cell>
        </row>
        <row r="1242">
          <cell r="J1242" t="str">
            <v>PC2000B</v>
          </cell>
          <cell r="M1242" t="str">
            <v>PC2</v>
          </cell>
          <cell r="N1242" t="str">
            <v>C.II)  Fondo per trattamento di fine rapporto dipendenti</v>
          </cell>
          <cell r="O1242">
            <v>0</v>
          </cell>
          <cell r="P1242">
            <v>0</v>
          </cell>
        </row>
        <row r="1243">
          <cell r="N1243" t="str">
            <v>D) DEBITI</v>
          </cell>
          <cell r="O1243">
            <v>0</v>
          </cell>
          <cell r="P1243">
            <v>0</v>
          </cell>
          <cell r="Q1243">
            <v>0</v>
          </cell>
          <cell r="R1243">
            <v>0</v>
          </cell>
        </row>
        <row r="1244">
          <cell r="J1244" t="str">
            <v>PD1000A</v>
          </cell>
          <cell r="M1244" t="str">
            <v>PD1</v>
          </cell>
          <cell r="N1244" t="str">
            <v>D.I. Debiti per Mutui passivi</v>
          </cell>
          <cell r="O1244">
            <v>0</v>
          </cell>
          <cell r="P1244">
            <v>0</v>
          </cell>
          <cell r="Q1244">
            <v>0</v>
          </cell>
          <cell r="R1244">
            <v>0</v>
          </cell>
        </row>
        <row r="1245">
          <cell r="J1245" t="str">
            <v>PD1000B</v>
          </cell>
          <cell r="K1245" t="str">
            <v>PDA430</v>
          </cell>
          <cell r="M1245" t="str">
            <v>PD2</v>
          </cell>
          <cell r="N1245" t="str">
            <v>D.II. Debiti v/Stato</v>
          </cell>
          <cell r="O1245">
            <v>0</v>
          </cell>
          <cell r="P1245">
            <v>0</v>
          </cell>
          <cell r="Q1245">
            <v>0</v>
          </cell>
          <cell r="R1245">
            <v>0</v>
          </cell>
        </row>
        <row r="1246">
          <cell r="N1246" t="str">
            <v>D.II.1) Debiti v/Stato per mobilità passiva  extraregionale</v>
          </cell>
          <cell r="O1246">
            <v>0</v>
          </cell>
          <cell r="P1246">
            <v>0</v>
          </cell>
          <cell r="Q1246">
            <v>0</v>
          </cell>
          <cell r="R1246">
            <v>0</v>
          </cell>
        </row>
        <row r="1247">
          <cell r="N1247" t="str">
            <v>D.II.2) Debiti v/Stato per mobilità passiva internazionale</v>
          </cell>
          <cell r="O1247">
            <v>0</v>
          </cell>
          <cell r="P1247">
            <v>0</v>
          </cell>
          <cell r="Q1247">
            <v>0</v>
          </cell>
          <cell r="R1247">
            <v>0</v>
          </cell>
        </row>
        <row r="1248">
          <cell r="N1248" t="str">
            <v>D.II.3) Acconto quota FSR v/Stato</v>
          </cell>
          <cell r="O1248">
            <v>0</v>
          </cell>
          <cell r="P1248">
            <v>0</v>
          </cell>
          <cell r="Q1248">
            <v>0</v>
          </cell>
          <cell r="R1248">
            <v>0</v>
          </cell>
        </row>
        <row r="1249">
          <cell r="N1249" t="str">
            <v>D.II.4) Debiti v/Stato per restituzione finanziamenti - per ricerca</v>
          </cell>
          <cell r="O1249">
            <v>0</v>
          </cell>
          <cell r="P1249">
            <v>0</v>
          </cell>
          <cell r="Q1249">
            <v>0</v>
          </cell>
          <cell r="R1249">
            <v>0</v>
          </cell>
        </row>
        <row r="1250">
          <cell r="N1250" t="str">
            <v>D.II.5) Altri debiti v/Stato - Ministeri</v>
          </cell>
          <cell r="O1250">
            <v>0</v>
          </cell>
          <cell r="P1250">
            <v>0</v>
          </cell>
          <cell r="Q1250">
            <v>0</v>
          </cell>
          <cell r="R1250">
            <v>0</v>
          </cell>
        </row>
        <row r="1251">
          <cell r="J1251" t="str">
            <v>PD1000C</v>
          </cell>
          <cell r="K1251" t="str">
            <v>PDA430</v>
          </cell>
          <cell r="M1251" t="str">
            <v>PD3</v>
          </cell>
          <cell r="N1251" t="str">
            <v>D.III. Debiti v/Regione</v>
          </cell>
          <cell r="O1251">
            <v>0</v>
          </cell>
          <cell r="P1251">
            <v>0</v>
          </cell>
          <cell r="Q1251">
            <v>0</v>
          </cell>
          <cell r="R1251">
            <v>0</v>
          </cell>
        </row>
        <row r="1252">
          <cell r="N1252" t="str">
            <v>D.III.1) Debiti v/Regione o Provincia Autonoma per finanziamenti</v>
          </cell>
          <cell r="O1252">
            <v>0</v>
          </cell>
          <cell r="P1252">
            <v>0</v>
          </cell>
          <cell r="Q1252">
            <v>0</v>
          </cell>
          <cell r="R1252">
            <v>0</v>
          </cell>
        </row>
        <row r="1253">
          <cell r="N1253" t="str">
            <v>D.III.2) Debiti v/Regione o Provincia Autonoma per mobilità passiva intraregionale</v>
          </cell>
          <cell r="O1253">
            <v>0</v>
          </cell>
          <cell r="P1253">
            <v>0</v>
          </cell>
          <cell r="Q1253">
            <v>0</v>
          </cell>
          <cell r="R1253">
            <v>0</v>
          </cell>
        </row>
        <row r="1254">
          <cell r="N1254" t="str">
            <v>D.III.3) Debiti v/Regione o Provincia Autonoma per mobilità passiva extraregionale</v>
          </cell>
          <cell r="O1254">
            <v>0</v>
          </cell>
          <cell r="P1254">
            <v>0</v>
          </cell>
          <cell r="Q1254">
            <v>0</v>
          </cell>
          <cell r="R1254">
            <v>0</v>
          </cell>
        </row>
        <row r="1255">
          <cell r="N1255" t="str">
            <v>D.III.4) Acconto quota FSR da Regione o Provincia Autonoma (non regolarizzato)</v>
          </cell>
          <cell r="O1255">
            <v>0</v>
          </cell>
          <cell r="P1255">
            <v>0</v>
          </cell>
          <cell r="Q1255">
            <v>0</v>
          </cell>
          <cell r="R1255">
            <v>0</v>
          </cell>
        </row>
        <row r="1256">
          <cell r="N1256" t="str">
            <v>D.III.5.a) Altri debiti v/Regione o Provincia Autonoma</v>
          </cell>
          <cell r="O1256">
            <v>0</v>
          </cell>
          <cell r="P1256">
            <v>0</v>
          </cell>
          <cell r="Q1256">
            <v>0</v>
          </cell>
          <cell r="R1256">
            <v>0</v>
          </cell>
        </row>
        <row r="1257">
          <cell r="N1257" t="str">
            <v>D.III.5.b) Altri debiti vs Regione per restituzione annualità 2011 e precedenti</v>
          </cell>
          <cell r="O1257">
            <v>0</v>
          </cell>
          <cell r="P1257">
            <v>0</v>
          </cell>
          <cell r="Q1257">
            <v>0</v>
          </cell>
          <cell r="R1257">
            <v>0</v>
          </cell>
        </row>
        <row r="1258">
          <cell r="N1258" t="str">
            <v>D.III.5.c) Debiti vs Regione per recuperi prestazioni STP</v>
          </cell>
          <cell r="O1258">
            <v>0</v>
          </cell>
          <cell r="P1258">
            <v>0</v>
          </cell>
          <cell r="Q1258">
            <v>0</v>
          </cell>
          <cell r="R1258">
            <v>0</v>
          </cell>
        </row>
        <row r="1259">
          <cell r="J1259" t="str">
            <v>PD1000D</v>
          </cell>
          <cell r="M1259" t="str">
            <v>PD4</v>
          </cell>
          <cell r="N1259" t="str">
            <v>D.IV. Debiti v/Comuni</v>
          </cell>
          <cell r="O1259">
            <v>0</v>
          </cell>
          <cell r="P1259">
            <v>0</v>
          </cell>
          <cell r="Q1259">
            <v>0</v>
          </cell>
          <cell r="R1259">
            <v>0</v>
          </cell>
        </row>
        <row r="1260">
          <cell r="J1260" t="str">
            <v>PD1000E</v>
          </cell>
          <cell r="K1260" t="str">
            <v>PDA410</v>
          </cell>
          <cell r="N1260" t="str">
            <v>D.V. Debiti v/Aziende sanitarie pubbliche</v>
          </cell>
          <cell r="O1260">
            <v>0</v>
          </cell>
          <cell r="P1260">
            <v>0</v>
          </cell>
          <cell r="Q1260">
            <v>0</v>
          </cell>
          <cell r="R1260">
            <v>0</v>
          </cell>
        </row>
        <row r="1261">
          <cell r="N1261" t="str">
            <v>D.V.1) Debiti v/Aziende sanitarie pubbliche della Regione</v>
          </cell>
          <cell r="O1261">
            <v>0</v>
          </cell>
          <cell r="P1261">
            <v>0</v>
          </cell>
          <cell r="Q1261">
            <v>0</v>
          </cell>
          <cell r="R1261">
            <v>0</v>
          </cell>
        </row>
        <row r="1262">
          <cell r="N1262" t="str">
            <v>D.V.1.a) Debiti v/Aziende sanitarie pubbliche della Regione - per quota FSR</v>
          </cell>
          <cell r="O1262">
            <v>0</v>
          </cell>
          <cell r="P1262">
            <v>0</v>
          </cell>
          <cell r="Q1262">
            <v>0</v>
          </cell>
          <cell r="R1262">
            <v>0</v>
          </cell>
        </row>
        <row r="1263">
          <cell r="M1263" t="str">
            <v>PD5a</v>
          </cell>
          <cell r="N1263" t="str">
            <v>Debiti v/ASL della Regione - per quota FSR</v>
          </cell>
          <cell r="O1263">
            <v>0</v>
          </cell>
          <cell r="P1263">
            <v>0</v>
          </cell>
          <cell r="Q1263">
            <v>0</v>
          </cell>
          <cell r="R1263">
            <v>0</v>
          </cell>
        </row>
        <row r="1264">
          <cell r="M1264" t="str">
            <v>PD5a</v>
          </cell>
          <cell r="N1264" t="str">
            <v>Debiti v/ats della Regione - per quota FSR</v>
          </cell>
          <cell r="O1264">
            <v>0</v>
          </cell>
          <cell r="P1264">
            <v>0</v>
          </cell>
          <cell r="Q1264">
            <v>0</v>
          </cell>
          <cell r="R1264">
            <v>0</v>
          </cell>
        </row>
        <row r="1265">
          <cell r="M1265" t="str">
            <v>PD5a</v>
          </cell>
          <cell r="N1265" t="str">
            <v>Debiti v/Az. Ospedaliere della Regione - per quota FSR</v>
          </cell>
          <cell r="O1265">
            <v>0</v>
          </cell>
          <cell r="P1265">
            <v>0</v>
          </cell>
          <cell r="Q1265">
            <v>0</v>
          </cell>
          <cell r="R1265">
            <v>0</v>
          </cell>
        </row>
        <row r="1266">
          <cell r="M1266" t="str">
            <v>PD5a</v>
          </cell>
          <cell r="N1266" t="str">
            <v>Debiti v/ASST della Regione - per quota FSR</v>
          </cell>
          <cell r="O1266">
            <v>0</v>
          </cell>
          <cell r="P1266">
            <v>0</v>
          </cell>
          <cell r="Q1266">
            <v>0</v>
          </cell>
          <cell r="R1266">
            <v>0</v>
          </cell>
        </row>
        <row r="1267">
          <cell r="M1267" t="str">
            <v>PD5a</v>
          </cell>
          <cell r="N1267" t="str">
            <v>Debiti v/Irccs - Fondazioni di dir. Pubblico della Regione - per quota FSR</v>
          </cell>
          <cell r="O1267">
            <v>0</v>
          </cell>
          <cell r="P1267">
            <v>0</v>
          </cell>
          <cell r="Q1267">
            <v>0</v>
          </cell>
          <cell r="R1267">
            <v>0</v>
          </cell>
        </row>
        <row r="1268">
          <cell r="M1268" t="str">
            <v>PD5b</v>
          </cell>
          <cell r="N1268" t="str">
            <v>D.V.1.b) Debiti v/Aziende sanitarie pubbliche della Regione - per finanziamento sanitario aggiuntivo corrente LEA</v>
          </cell>
          <cell r="O1268">
            <v>0</v>
          </cell>
          <cell r="P1268">
            <v>0</v>
          </cell>
          <cell r="Q1268">
            <v>0</v>
          </cell>
          <cell r="R1268">
            <v>0</v>
          </cell>
        </row>
        <row r="1269">
          <cell r="M1269" t="str">
            <v>PD5c</v>
          </cell>
          <cell r="N1269" t="str">
            <v>D.V.1.c) Debiti v/Aziende sanitarie pubbliche della Regione - per finanziamento sanitario aggiuntivo corrente extra LEA</v>
          </cell>
          <cell r="O1269">
            <v>0</v>
          </cell>
          <cell r="P1269">
            <v>0</v>
          </cell>
          <cell r="Q1269">
            <v>0</v>
          </cell>
          <cell r="R1269">
            <v>0</v>
          </cell>
        </row>
        <row r="1270">
          <cell r="M1270" t="str">
            <v>PD5a</v>
          </cell>
          <cell r="N1270" t="str">
            <v>D.V.1.d) Debiti v/Aziende sanitarie pubbliche della Regione - per mobilità in compensazione</v>
          </cell>
          <cell r="O1270">
            <v>0</v>
          </cell>
          <cell r="P1270">
            <v>0</v>
          </cell>
          <cell r="Q1270">
            <v>0</v>
          </cell>
          <cell r="R1270">
            <v>0</v>
          </cell>
        </row>
        <row r="1271">
          <cell r="N1271" t="str">
            <v>Debiti verso Aziende Sanitarie Locali della Regione per mobilità intraregionale</v>
          </cell>
          <cell r="O1271">
            <v>0</v>
          </cell>
          <cell r="P1271">
            <v>0</v>
          </cell>
          <cell r="Q1271">
            <v>0</v>
          </cell>
          <cell r="R1271">
            <v>0</v>
          </cell>
        </row>
        <row r="1272">
          <cell r="N1272" t="str">
            <v>Debiti verso Agenzie Tutela Salute della Regione per mobilità intraregionale</v>
          </cell>
          <cell r="O1272">
            <v>0</v>
          </cell>
          <cell r="P1272">
            <v>0</v>
          </cell>
          <cell r="Q1272">
            <v>0</v>
          </cell>
          <cell r="R1272">
            <v>0</v>
          </cell>
        </row>
        <row r="1273">
          <cell r="N1273" t="str">
            <v>Debiti verso Aziende Sanitarie Locali della regione per anticipi mobilità attiva privata extraregione</v>
          </cell>
          <cell r="O1273">
            <v>0</v>
          </cell>
          <cell r="P1273">
            <v>0</v>
          </cell>
          <cell r="Q1273">
            <v>0</v>
          </cell>
          <cell r="R1273">
            <v>0</v>
          </cell>
        </row>
        <row r="1274">
          <cell r="M1274" t="str">
            <v>PD5a</v>
          </cell>
          <cell r="N1274" t="str">
            <v>D.V.1.e) Debiti v/Aziende sanitarie pubbliche della Regione - per mobilità non in compensazione</v>
          </cell>
          <cell r="O1274">
            <v>0</v>
          </cell>
          <cell r="P1274">
            <v>0</v>
          </cell>
          <cell r="Q1274">
            <v>0</v>
          </cell>
          <cell r="R1274">
            <v>0</v>
          </cell>
        </row>
        <row r="1275">
          <cell r="M1275" t="str">
            <v>PD5d3</v>
          </cell>
          <cell r="N1275" t="str">
            <v>D.V.1.f) Debiti v/Aziende sanitarie pubbliche della Regione - per altre prestazioni</v>
          </cell>
          <cell r="O1275">
            <v>0</v>
          </cell>
          <cell r="P1275">
            <v>0</v>
          </cell>
          <cell r="Q1275">
            <v>0</v>
          </cell>
          <cell r="R1275">
            <v>0</v>
          </cell>
        </row>
        <row r="1276">
          <cell r="N1276" t="str">
            <v>Debiti verso Aziende Sanitarie Locali della Regione</v>
          </cell>
          <cell r="O1276">
            <v>0</v>
          </cell>
          <cell r="P1276">
            <v>0</v>
          </cell>
          <cell r="Q1276">
            <v>0</v>
          </cell>
          <cell r="R1276">
            <v>0</v>
          </cell>
        </row>
        <row r="1277">
          <cell r="N1277" t="str">
            <v>Debiti verso Agenzie Tutela Salute della Regione</v>
          </cell>
          <cell r="O1277">
            <v>0</v>
          </cell>
          <cell r="P1277">
            <v>0</v>
          </cell>
          <cell r="Q1277">
            <v>0</v>
          </cell>
          <cell r="R1277">
            <v>0</v>
          </cell>
        </row>
        <row r="1278">
          <cell r="N1278" t="str">
            <v>Debiti verso Aziende Ospedaliere della Regione</v>
          </cell>
          <cell r="O1278">
            <v>0</v>
          </cell>
          <cell r="P1278">
            <v>0</v>
          </cell>
          <cell r="Q1278">
            <v>0</v>
          </cell>
          <cell r="R1278">
            <v>0</v>
          </cell>
        </row>
        <row r="1279">
          <cell r="N1279" t="str">
            <v>Debiti verso Aziende Socio-Sanitarie Territoriali della Regione</v>
          </cell>
          <cell r="O1279">
            <v>0</v>
          </cell>
          <cell r="P1279">
            <v>0</v>
          </cell>
          <cell r="Q1279">
            <v>0</v>
          </cell>
          <cell r="R1279">
            <v>0</v>
          </cell>
        </row>
        <row r="1280">
          <cell r="N1280" t="str">
            <v>Debiti verso Irccs e Fondazioni di diritto pubblico della Regione</v>
          </cell>
          <cell r="O1280">
            <v>0</v>
          </cell>
          <cell r="P1280">
            <v>0</v>
          </cell>
          <cell r="Q1280">
            <v>0</v>
          </cell>
          <cell r="R1280">
            <v>0</v>
          </cell>
        </row>
        <row r="1281">
          <cell r="M1281" t="str">
            <v>PD5d1</v>
          </cell>
          <cell r="N1281" t="str">
            <v>D.V.1.g)  Debiti v/ ATS per operazioni di conferimento/scorporo LR23/2015</v>
          </cell>
          <cell r="O1281">
            <v>0</v>
          </cell>
          <cell r="P1281">
            <v>0</v>
          </cell>
          <cell r="Q1281">
            <v>0</v>
          </cell>
          <cell r="R1281">
            <v>0</v>
          </cell>
        </row>
        <row r="1282">
          <cell r="M1282" t="str">
            <v>PD5d2</v>
          </cell>
          <cell r="N1282" t="str">
            <v>D.V.1.h)  Debiti v/ ASST per operazioni di conferimento/scorporo LR23/2015</v>
          </cell>
          <cell r="O1282">
            <v>0</v>
          </cell>
          <cell r="P1282">
            <v>0</v>
          </cell>
          <cell r="Q1282">
            <v>0</v>
          </cell>
          <cell r="R1282">
            <v>0</v>
          </cell>
        </row>
        <row r="1283">
          <cell r="M1283" t="str">
            <v>PD5f</v>
          </cell>
          <cell r="N1283" t="str">
            <v xml:space="preserve">D.V.2) Debiti v/Aziende sanitarie pubbliche Extraregione </v>
          </cell>
          <cell r="O1283">
            <v>0</v>
          </cell>
          <cell r="P1283">
            <v>0</v>
          </cell>
          <cell r="Q1283">
            <v>0</v>
          </cell>
          <cell r="R1283">
            <v>0</v>
          </cell>
        </row>
        <row r="1284">
          <cell r="N1284" t="str">
            <v>D.V.2.1) Debiti v/Aziende sanitarie pubbliche di altre Regioni per Mobilità passiva non compensata - Altre prestazioni</v>
          </cell>
          <cell r="O1284">
            <v>0</v>
          </cell>
          <cell r="P1284">
            <v>0</v>
          </cell>
          <cell r="Q1284">
            <v>0</v>
          </cell>
          <cell r="R1284">
            <v>0</v>
          </cell>
        </row>
        <row r="1285">
          <cell r="N1285" t="str">
            <v>D.V.2.2) Debiti v/Aziende sanitarie pubbliche di altre Regioni  - Altro</v>
          </cell>
          <cell r="O1285">
            <v>0</v>
          </cell>
          <cell r="P1285">
            <v>0</v>
          </cell>
          <cell r="Q1285">
            <v>0</v>
          </cell>
          <cell r="R1285">
            <v>0</v>
          </cell>
        </row>
        <row r="1286">
          <cell r="M1286" t="str">
            <v>PD5e</v>
          </cell>
          <cell r="N1286" t="str">
            <v>D.V.3) Debiti v/Aziende sanitarie pubbliche della Regione per versamenti c/patrimonio netto</v>
          </cell>
          <cell r="O1286">
            <v>0</v>
          </cell>
          <cell r="P1286">
            <v>0</v>
          </cell>
          <cell r="Q1286">
            <v>0</v>
          </cell>
          <cell r="R1286">
            <v>0</v>
          </cell>
        </row>
        <row r="1287">
          <cell r="J1287" t="str">
            <v>PD1000F</v>
          </cell>
          <cell r="K1287" t="str">
            <v>PDA430</v>
          </cell>
          <cell r="M1287" t="str">
            <v>PD6</v>
          </cell>
          <cell r="N1287" t="str">
            <v>D.VI. DEBITI V/ SOCIETA' PARTECIPATE E/O ENTI DIPENDENTI DELLA REGIONE</v>
          </cell>
          <cell r="O1287">
            <v>0</v>
          </cell>
          <cell r="P1287">
            <v>0</v>
          </cell>
          <cell r="Q1287">
            <v>0</v>
          </cell>
          <cell r="R1287">
            <v>0</v>
          </cell>
        </row>
        <row r="1288">
          <cell r="N1288" t="str">
            <v>D.VI.1) Debiti v/enti regionali</v>
          </cell>
          <cell r="O1288">
            <v>0</v>
          </cell>
          <cell r="P1288">
            <v>0</v>
          </cell>
          <cell r="Q1288">
            <v>0</v>
          </cell>
          <cell r="R1288">
            <v>0</v>
          </cell>
        </row>
        <row r="1289">
          <cell r="N1289" t="str">
            <v>Debiti v/Arpa</v>
          </cell>
          <cell r="O1289">
            <v>0</v>
          </cell>
          <cell r="P1289">
            <v>0</v>
          </cell>
          <cell r="Q1289">
            <v>0</v>
          </cell>
          <cell r="R1289">
            <v>0</v>
          </cell>
        </row>
        <row r="1290">
          <cell r="N1290" t="str">
            <v>Debiti v/altri Enti regionali</v>
          </cell>
          <cell r="O1290">
            <v>0</v>
          </cell>
          <cell r="P1290">
            <v>0</v>
          </cell>
          <cell r="Q1290">
            <v>0</v>
          </cell>
          <cell r="R1290">
            <v>0</v>
          </cell>
        </row>
        <row r="1291">
          <cell r="N1291" t="str">
            <v>D.VI.2) Debiti v/sperimentazioni gestionali</v>
          </cell>
          <cell r="O1291">
            <v>0</v>
          </cell>
          <cell r="P1291">
            <v>0</v>
          </cell>
          <cell r="Q1291">
            <v>0</v>
          </cell>
          <cell r="R1291">
            <v>0</v>
          </cell>
        </row>
        <row r="1292">
          <cell r="N1292" t="str">
            <v>D.VI.3) Debiti v/altre partecipate</v>
          </cell>
          <cell r="O1292">
            <v>0</v>
          </cell>
          <cell r="P1292">
            <v>0</v>
          </cell>
          <cell r="Q1292">
            <v>0</v>
          </cell>
          <cell r="R1292">
            <v>0</v>
          </cell>
        </row>
        <row r="1293">
          <cell r="N1293" t="str">
            <v>Debiti v/società controllate</v>
          </cell>
          <cell r="O1293">
            <v>0</v>
          </cell>
          <cell r="P1293">
            <v>0</v>
          </cell>
          <cell r="Q1293">
            <v>0</v>
          </cell>
          <cell r="R1293">
            <v>0</v>
          </cell>
        </row>
        <row r="1294">
          <cell r="N1294" t="str">
            <v>Debiti v/società collegate</v>
          </cell>
          <cell r="O1294">
            <v>0</v>
          </cell>
          <cell r="P1294">
            <v>0</v>
          </cell>
          <cell r="Q1294">
            <v>0</v>
          </cell>
          <cell r="R1294">
            <v>0</v>
          </cell>
        </row>
        <row r="1295">
          <cell r="J1295" t="str">
            <v>PD1000G</v>
          </cell>
          <cell r="K1295" t="str">
            <v>PDA410</v>
          </cell>
          <cell r="M1295" t="str">
            <v>PD7</v>
          </cell>
          <cell r="N1295" t="str">
            <v>D.VII. Debiti v/Fornitori</v>
          </cell>
          <cell r="O1295">
            <v>0</v>
          </cell>
          <cell r="P1295">
            <v>0</v>
          </cell>
          <cell r="Q1295">
            <v>0</v>
          </cell>
          <cell r="R1295">
            <v>0</v>
          </cell>
        </row>
        <row r="1296">
          <cell r="N1296" t="str">
            <v xml:space="preserve">D.VII.1) Debiti verso erogatori (privati accreditati e convenzionati) di prestazioni sanitarie </v>
          </cell>
          <cell r="O1296">
            <v>0</v>
          </cell>
          <cell r="P1296">
            <v>0</v>
          </cell>
          <cell r="Q1296">
            <v>0</v>
          </cell>
          <cell r="R1296">
            <v>0</v>
          </cell>
        </row>
        <row r="1297">
          <cell r="N1297" t="str">
            <v>Debiti verso Aziende sanitarie private (sanità)</v>
          </cell>
          <cell r="O1297">
            <v>0</v>
          </cell>
          <cell r="P1297">
            <v>0</v>
          </cell>
          <cell r="Q1297">
            <v>0</v>
          </cell>
          <cell r="R1297">
            <v>0</v>
          </cell>
        </row>
        <row r="1298">
          <cell r="N1298" t="str">
            <v>Debiti verso Aziende e Enti socio-sanitari pubblici (assi)</v>
          </cell>
          <cell r="O1298">
            <v>0</v>
          </cell>
          <cell r="P1298">
            <v>0</v>
          </cell>
          <cell r="Q1298">
            <v>0</v>
          </cell>
          <cell r="R1298">
            <v>0</v>
          </cell>
        </row>
        <row r="1299">
          <cell r="N1299" t="str">
            <v>Debiti verso Aziende e Enti socio-sanitari privati (assi)</v>
          </cell>
          <cell r="O1299">
            <v>0</v>
          </cell>
          <cell r="P1299">
            <v>0</v>
          </cell>
          <cell r="Q1299">
            <v>0</v>
          </cell>
          <cell r="R1299">
            <v>0</v>
          </cell>
        </row>
        <row r="1300">
          <cell r="N1300" t="str">
            <v>Debiti verso Farmacie convenzionate</v>
          </cell>
          <cell r="O1300">
            <v>0</v>
          </cell>
          <cell r="P1300">
            <v>0</v>
          </cell>
          <cell r="Q1300">
            <v>0</v>
          </cell>
          <cell r="R1300">
            <v>0</v>
          </cell>
        </row>
        <row r="1301">
          <cell r="N1301" t="str">
            <v>Debiti verso MMG, PLS e MCA</v>
          </cell>
          <cell r="O1301">
            <v>0</v>
          </cell>
          <cell r="P1301">
            <v>0</v>
          </cell>
          <cell r="Q1301">
            <v>0</v>
          </cell>
          <cell r="R1301">
            <v>0</v>
          </cell>
        </row>
        <row r="1302">
          <cell r="N1302" t="str">
            <v>Debiti verso erogatori sanitari privati per mobilità attiva privata extraregione</v>
          </cell>
          <cell r="O1302">
            <v>0</v>
          </cell>
          <cell r="P1302">
            <v>0</v>
          </cell>
          <cell r="Q1302">
            <v>0</v>
          </cell>
          <cell r="R1302">
            <v>0</v>
          </cell>
        </row>
        <row r="1303">
          <cell r="N1303" t="str">
            <v>D.VII.2) Debiti verso altri fornitori</v>
          </cell>
          <cell r="O1303">
            <v>0</v>
          </cell>
          <cell r="P1303">
            <v>0</v>
          </cell>
          <cell r="Q1303">
            <v>0</v>
          </cell>
          <cell r="R1303">
            <v>0</v>
          </cell>
        </row>
        <row r="1304">
          <cell r="N1304" t="str">
            <v>Debiti verso Fornitori di Beni e Altri servizi sanitari</v>
          </cell>
          <cell r="O1304">
            <v>0</v>
          </cell>
          <cell r="P1304">
            <v>0</v>
          </cell>
          <cell r="Q1304">
            <v>0</v>
          </cell>
          <cell r="R1304">
            <v>0</v>
          </cell>
        </row>
        <row r="1305">
          <cell r="N1305" t="str">
            <v>Debiti verso Fornitori di Beni e Servizi non sanitari</v>
          </cell>
          <cell r="O1305">
            <v>0</v>
          </cell>
          <cell r="P1305">
            <v>0</v>
          </cell>
          <cell r="Q1305">
            <v>0</v>
          </cell>
          <cell r="R1305">
            <v>0</v>
          </cell>
        </row>
        <row r="1306">
          <cell r="J1306" t="str">
            <v>PD1000H</v>
          </cell>
          <cell r="M1306" t="str">
            <v>PD8</v>
          </cell>
          <cell r="N1306" t="str">
            <v>D.VIII. Debiti v/Istituto tesoriere</v>
          </cell>
          <cell r="O1306">
            <v>0</v>
          </cell>
          <cell r="P1306">
            <v>0</v>
          </cell>
          <cell r="Q1306">
            <v>0</v>
          </cell>
          <cell r="R1306">
            <v>0</v>
          </cell>
        </row>
        <row r="1307">
          <cell r="J1307" t="str">
            <v>PD1000I</v>
          </cell>
          <cell r="K1307" t="str">
            <v>PDA430</v>
          </cell>
          <cell r="M1307" t="str">
            <v>PD9</v>
          </cell>
          <cell r="N1307" t="str">
            <v>D.IX. Debiti Tributari</v>
          </cell>
          <cell r="O1307">
            <v>0</v>
          </cell>
          <cell r="P1307">
            <v>0</v>
          </cell>
          <cell r="Q1307">
            <v>0</v>
          </cell>
          <cell r="R1307">
            <v>0</v>
          </cell>
        </row>
        <row r="1308">
          <cell r="J1308" t="str">
            <v>PD1000L</v>
          </cell>
          <cell r="K1308" t="str">
            <v>PDA430</v>
          </cell>
          <cell r="M1308" t="str">
            <v>PD11</v>
          </cell>
          <cell r="N1308" t="str">
            <v>D.X. Debiti v/Istituti previdenziali, assistenziali e sicurezza sociale</v>
          </cell>
          <cell r="O1308">
            <v>0</v>
          </cell>
          <cell r="P1308">
            <v>0</v>
          </cell>
          <cell r="Q1308">
            <v>0</v>
          </cell>
          <cell r="R1308">
            <v>0</v>
          </cell>
        </row>
        <row r="1309">
          <cell r="J1309" t="str">
            <v>PD1000M</v>
          </cell>
          <cell r="N1309" t="str">
            <v>D.XI. Debiti v/Altri</v>
          </cell>
          <cell r="O1309">
            <v>0</v>
          </cell>
          <cell r="P1309">
            <v>0</v>
          </cell>
          <cell r="Q1309">
            <v>0</v>
          </cell>
          <cell r="R1309">
            <v>0</v>
          </cell>
        </row>
        <row r="1310">
          <cell r="K1310" t="str">
            <v>PDA430</v>
          </cell>
          <cell r="M1310" t="str">
            <v>PD10</v>
          </cell>
          <cell r="N1310" t="str">
            <v>D.XI.1) Debiti v/altri finanziatori</v>
          </cell>
          <cell r="O1310">
            <v>0</v>
          </cell>
          <cell r="P1310">
            <v>0</v>
          </cell>
          <cell r="Q1310">
            <v>0</v>
          </cell>
          <cell r="R1310">
            <v>0</v>
          </cell>
        </row>
        <row r="1311">
          <cell r="K1311" t="str">
            <v>PDA430</v>
          </cell>
          <cell r="M1311" t="str">
            <v>PD12</v>
          </cell>
          <cell r="N1311" t="str">
            <v>D.XI.2) Debiti v/dipendenti</v>
          </cell>
          <cell r="O1311">
            <v>0</v>
          </cell>
          <cell r="P1311">
            <v>0</v>
          </cell>
          <cell r="Q1311">
            <v>0</v>
          </cell>
          <cell r="R1311">
            <v>0</v>
          </cell>
        </row>
        <row r="1312">
          <cell r="N1312" t="str">
            <v>Debiti verso dipendenti</v>
          </cell>
          <cell r="O1312">
            <v>0</v>
          </cell>
          <cell r="P1312">
            <v>0</v>
          </cell>
          <cell r="Q1312">
            <v>0</v>
          </cell>
          <cell r="R1312">
            <v>0</v>
          </cell>
        </row>
        <row r="1313">
          <cell r="N1313" t="str">
            <v>Debiti verso dipendenti per rinnovi contrattuali</v>
          </cell>
          <cell r="O1313">
            <v>0</v>
          </cell>
          <cell r="P1313">
            <v>0</v>
          </cell>
          <cell r="Q1313">
            <v>0</v>
          </cell>
          <cell r="R1313">
            <v>0</v>
          </cell>
        </row>
        <row r="1314">
          <cell r="N1314" t="str">
            <v>Liquidazioni a dipendenti</v>
          </cell>
          <cell r="O1314">
            <v>0</v>
          </cell>
          <cell r="P1314">
            <v>0</v>
          </cell>
          <cell r="Q1314">
            <v>0</v>
          </cell>
          <cell r="R1314">
            <v>0</v>
          </cell>
        </row>
        <row r="1315">
          <cell r="N1315" t="str">
            <v>Debiti per ferie non godute</v>
          </cell>
          <cell r="O1315">
            <v>0</v>
          </cell>
          <cell r="P1315">
            <v>0</v>
          </cell>
          <cell r="Q1315">
            <v>0</v>
          </cell>
          <cell r="R1315">
            <v>0</v>
          </cell>
        </row>
        <row r="1316">
          <cell r="K1316" t="str">
            <v>PDA430</v>
          </cell>
          <cell r="M1316" t="str">
            <v>PD12</v>
          </cell>
          <cell r="N1316" t="str">
            <v>D.XI.3) Debiti v/gestioni liquidatorie/stralcio</v>
          </cell>
          <cell r="O1316">
            <v>0</v>
          </cell>
          <cell r="P1316">
            <v>0</v>
          </cell>
          <cell r="Q1316">
            <v>0</v>
          </cell>
          <cell r="R1316">
            <v>0</v>
          </cell>
        </row>
        <row r="1317">
          <cell r="N1317" t="str">
            <v>D.XI.4) Altri debiti diversi</v>
          </cell>
          <cell r="O1317">
            <v>0</v>
          </cell>
          <cell r="P1317">
            <v>0</v>
          </cell>
          <cell r="Q1317">
            <v>0</v>
          </cell>
          <cell r="R1317">
            <v>0</v>
          </cell>
        </row>
        <row r="1318">
          <cell r="K1318" t="str">
            <v>PDA430</v>
          </cell>
          <cell r="M1318" t="str">
            <v>PD12</v>
          </cell>
          <cell r="N1318" t="str">
            <v>D.XI.4.a) Altri debiti diversi - V/Privati</v>
          </cell>
          <cell r="O1318">
            <v>0</v>
          </cell>
          <cell r="P1318">
            <v>0</v>
          </cell>
          <cell r="Q1318">
            <v>0</v>
          </cell>
          <cell r="R1318">
            <v>0</v>
          </cell>
        </row>
        <row r="1319">
          <cell r="K1319" t="str">
            <v>PDA430</v>
          </cell>
          <cell r="M1319" t="str">
            <v>PD12</v>
          </cell>
          <cell r="N1319" t="str">
            <v>D.XI.4.b) Altri debiti diversi - V/Enti Pubblici</v>
          </cell>
          <cell r="O1319">
            <v>0</v>
          </cell>
          <cell r="P1319">
            <v>0</v>
          </cell>
          <cell r="Q1319">
            <v>0</v>
          </cell>
          <cell r="R1319">
            <v>0</v>
          </cell>
        </row>
        <row r="1320">
          <cell r="N1320" t="str">
            <v>D.XI.4.c) Altri debiti diversi - V/Gestioni interne</v>
          </cell>
          <cell r="O1320">
            <v>0</v>
          </cell>
          <cell r="P1320">
            <v>0</v>
          </cell>
          <cell r="Q1320">
            <v>0</v>
          </cell>
          <cell r="R1320">
            <v>0</v>
          </cell>
        </row>
        <row r="1321">
          <cell r="N1321" t="str">
            <v>Debiti verso Bilancio Sanitario</v>
          </cell>
          <cell r="O1321">
            <v>0</v>
          </cell>
          <cell r="P1321">
            <v>0</v>
          </cell>
          <cell r="Q1321">
            <v>0</v>
          </cell>
          <cell r="R1321">
            <v>0</v>
          </cell>
        </row>
        <row r="1322">
          <cell r="N1322" t="str">
            <v>Debiti verso Bilancio A.S.S.I.</v>
          </cell>
          <cell r="O1322">
            <v>0</v>
          </cell>
          <cell r="P1322">
            <v>0</v>
          </cell>
          <cell r="Q1322">
            <v>0</v>
          </cell>
          <cell r="R1322">
            <v>0</v>
          </cell>
        </row>
        <row r="1323">
          <cell r="N1323" t="str">
            <v>Debiti verso Bilancio Sociale</v>
          </cell>
          <cell r="O1323">
            <v>0</v>
          </cell>
          <cell r="P1323">
            <v>0</v>
          </cell>
          <cell r="Q1323">
            <v>0</v>
          </cell>
          <cell r="R1323">
            <v>0</v>
          </cell>
        </row>
        <row r="1324">
          <cell r="N1324" t="str">
            <v>Debiti verso Bilancio Ricerca</v>
          </cell>
          <cell r="O1324">
            <v>0</v>
          </cell>
          <cell r="P1324">
            <v>0</v>
          </cell>
          <cell r="Q1324">
            <v>0</v>
          </cell>
          <cell r="R1324">
            <v>0</v>
          </cell>
        </row>
        <row r="1325">
          <cell r="J1325" t="str">
            <v>PE00000</v>
          </cell>
          <cell r="N1325" t="str">
            <v>E) RATEI E RISCONTI PASSIVI</v>
          </cell>
          <cell r="O1325">
            <v>0</v>
          </cell>
          <cell r="P1325">
            <v>0</v>
          </cell>
        </row>
        <row r="1326">
          <cell r="M1326" t="str">
            <v>PE1</v>
          </cell>
          <cell r="N1326" t="str">
            <v>E.I Ratei passivi</v>
          </cell>
          <cell r="O1326">
            <v>0</v>
          </cell>
          <cell r="P1326">
            <v>0</v>
          </cell>
        </row>
        <row r="1327">
          <cell r="N1327" t="str">
            <v>E.I.1) Ratei passivi v/terzi</v>
          </cell>
          <cell r="O1327">
            <v>0</v>
          </cell>
          <cell r="P1327">
            <v>0</v>
          </cell>
        </row>
        <row r="1328">
          <cell r="N1328" t="str">
            <v>E.I.2) Ratei passivi v/Aziende sanitarie pubbliche della Regione</v>
          </cell>
          <cell r="O1328">
            <v>0</v>
          </cell>
          <cell r="P1328">
            <v>0</v>
          </cell>
        </row>
        <row r="1329">
          <cell r="N1329" t="str">
            <v>Degenze in corso Asl/Ao/Fondazioni della Regione</v>
          </cell>
          <cell r="O1329">
            <v>0</v>
          </cell>
          <cell r="P1329">
            <v>0</v>
          </cell>
        </row>
        <row r="1330">
          <cell r="N1330" t="str">
            <v>Degenze in corso ats/asst/Fondazioni della Regione</v>
          </cell>
          <cell r="O1330">
            <v>0</v>
          </cell>
          <cell r="P1330">
            <v>0</v>
          </cell>
        </row>
        <row r="1331">
          <cell r="N1331" t="str">
            <v>Degenze in corso altre Aziende sanitarie Extraregione</v>
          </cell>
          <cell r="O1331">
            <v>0</v>
          </cell>
          <cell r="P1331">
            <v>0</v>
          </cell>
        </row>
        <row r="1332">
          <cell r="N1332" t="str">
            <v>Ratei passivi verso Asl/Ao/Fondazioni della Regione</v>
          </cell>
          <cell r="O1332">
            <v>0</v>
          </cell>
          <cell r="P1332">
            <v>0</v>
          </cell>
        </row>
        <row r="1333">
          <cell r="N1333" t="str">
            <v>Ratei passivi verso ats/asst/Fondazioni della Regione</v>
          </cell>
          <cell r="O1333">
            <v>0</v>
          </cell>
          <cell r="P1333">
            <v>0</v>
          </cell>
        </row>
        <row r="1334">
          <cell r="M1334" t="str">
            <v>PE2</v>
          </cell>
          <cell r="N1334" t="str">
            <v>E.II Risconti passivi</v>
          </cell>
          <cell r="O1334">
            <v>0</v>
          </cell>
          <cell r="P1334">
            <v>0</v>
          </cell>
        </row>
        <row r="1335">
          <cell r="N1335" t="str">
            <v>E.II.1) Risconti passivi v/terzi</v>
          </cell>
          <cell r="O1335">
            <v>0</v>
          </cell>
          <cell r="P1335">
            <v>0</v>
          </cell>
        </row>
        <row r="1336">
          <cell r="N1336" t="str">
            <v>E.II.2) Risconti passivi v/Aziende sanitarie pubbliche della Regione</v>
          </cell>
          <cell r="O1336">
            <v>0</v>
          </cell>
          <cell r="P1336">
            <v>0</v>
          </cell>
        </row>
        <row r="1337">
          <cell r="N1337" t="str">
            <v>F) CONTI D’ORDINE</v>
          </cell>
          <cell r="O1337">
            <v>0</v>
          </cell>
          <cell r="P1337">
            <v>0</v>
          </cell>
        </row>
        <row r="1338">
          <cell r="M1338" t="str">
            <v>PF1</v>
          </cell>
          <cell r="N1338" t="str">
            <v>F.I) Canoni di leasing ancora da pagare</v>
          </cell>
          <cell r="O1338">
            <v>0</v>
          </cell>
          <cell r="P1338">
            <v>0</v>
          </cell>
        </row>
        <row r="1339">
          <cell r="M1339" t="str">
            <v>PF2</v>
          </cell>
          <cell r="N1339" t="str">
            <v>F.II) Depositi cauzionali</v>
          </cell>
          <cell r="O1339">
            <v>0</v>
          </cell>
          <cell r="P1339">
            <v>0</v>
          </cell>
        </row>
        <row r="1340">
          <cell r="M1340" t="str">
            <v>PF3</v>
          </cell>
          <cell r="N1340" t="str">
            <v>F.III) Beni in comodato</v>
          </cell>
          <cell r="O1340">
            <v>0</v>
          </cell>
          <cell r="P1340">
            <v>0</v>
          </cell>
        </row>
        <row r="1341">
          <cell r="M1341" t="str">
            <v>PF4</v>
          </cell>
          <cell r="N1341" t="str">
            <v>F.IV) Altri conti d'ordine</v>
          </cell>
          <cell r="O1341">
            <v>0</v>
          </cell>
          <cell r="P1341">
            <v>0</v>
          </cell>
        </row>
        <row r="1342">
          <cell r="N1342" t="str">
            <v>Garanzie prestate (fideiussioni, avalli, altre garanzie personali e reali)</v>
          </cell>
          <cell r="O1342">
            <v>0</v>
          </cell>
          <cell r="P1342">
            <v>0</v>
          </cell>
        </row>
        <row r="1343">
          <cell r="N1343" t="str">
            <v>Garanzie prestate: di cui fidejussioni</v>
          </cell>
          <cell r="O1343">
            <v>0</v>
          </cell>
          <cell r="P1343">
            <v>0</v>
          </cell>
        </row>
        <row r="1344">
          <cell r="N1344" t="str">
            <v>Garanzie prestate: di cui avalli</v>
          </cell>
          <cell r="O1344">
            <v>0</v>
          </cell>
          <cell r="P1344">
            <v>0</v>
          </cell>
        </row>
        <row r="1345">
          <cell r="N1345" t="str">
            <v>Garanzie prestate: di cui altre garanzie personali e reali</v>
          </cell>
          <cell r="O1345">
            <v>0</v>
          </cell>
          <cell r="P1345">
            <v>0</v>
          </cell>
        </row>
        <row r="1346">
          <cell r="N1346" t="str">
            <v>Garanzie ricevute (fideiussioni, avalli, altre garanzie personali e reali)</v>
          </cell>
          <cell r="O1346">
            <v>0</v>
          </cell>
          <cell r="P1346">
            <v>0</v>
          </cell>
        </row>
        <row r="1347">
          <cell r="N1347" t="str">
            <v>Garanzie ricevute: di cui fidejussioni</v>
          </cell>
          <cell r="O1347">
            <v>0</v>
          </cell>
          <cell r="P1347">
            <v>0</v>
          </cell>
        </row>
        <row r="1348">
          <cell r="N1348" t="str">
            <v>Garanzie ricevute: di cui avalli</v>
          </cell>
          <cell r="O1348">
            <v>0</v>
          </cell>
          <cell r="P1348">
            <v>0</v>
          </cell>
        </row>
        <row r="1349">
          <cell r="N1349" t="str">
            <v>Garanzie ricevute: di cui altre garanzie personali e reali</v>
          </cell>
          <cell r="O1349">
            <v>0</v>
          </cell>
          <cell r="P1349">
            <v>0</v>
          </cell>
        </row>
        <row r="1350">
          <cell r="N1350" t="str">
            <v>Beni in contenzioso</v>
          </cell>
          <cell r="O1350">
            <v>0</v>
          </cell>
          <cell r="P1350">
            <v>0</v>
          </cell>
        </row>
        <row r="1351">
          <cell r="N1351" t="str">
            <v>Altri impegni assunti</v>
          </cell>
          <cell r="O1351">
            <v>0</v>
          </cell>
          <cell r="P1351">
            <v>0</v>
          </cell>
        </row>
        <row r="1352">
          <cell r="N1352" t="str">
            <v>di cui contratti in service</v>
          </cell>
          <cell r="O1352">
            <v>0</v>
          </cell>
          <cell r="P1352">
            <v>0</v>
          </cell>
        </row>
        <row r="1353">
          <cell r="N1353" t="str">
            <v>di cui conto visione</v>
          </cell>
          <cell r="O1353">
            <v>0</v>
          </cell>
          <cell r="P1353">
            <v>0</v>
          </cell>
        </row>
        <row r="1354">
          <cell r="N1354" t="str">
            <v>di cui impegni contrattuali pluriennali</v>
          </cell>
          <cell r="O1354">
            <v>0</v>
          </cell>
          <cell r="P1354">
            <v>0</v>
          </cell>
        </row>
        <row r="1355">
          <cell r="N1355" t="str">
            <v>di cui altro</v>
          </cell>
          <cell r="O1355">
            <v>0</v>
          </cell>
          <cell r="P1355">
            <v>0</v>
          </cell>
        </row>
        <row r="1356">
          <cell r="N1356" t="str">
            <v>TOTALE ATTIVITA'</v>
          </cell>
          <cell r="O1356">
            <v>0</v>
          </cell>
          <cell r="P1356">
            <v>0</v>
          </cell>
        </row>
        <row r="1357">
          <cell r="N1357" t="str">
            <v>A) IMMOBILIZZAZIONI</v>
          </cell>
          <cell r="O1357">
            <v>0</v>
          </cell>
          <cell r="P1357">
            <v>0</v>
          </cell>
        </row>
        <row r="1358">
          <cell r="N1358" t="str">
            <v>A.I. Immobilizzazioni immateriali</v>
          </cell>
          <cell r="O1358">
            <v>0</v>
          </cell>
          <cell r="P1358">
            <v>0</v>
          </cell>
        </row>
        <row r="1359">
          <cell r="M1359" t="str">
            <v>AA11</v>
          </cell>
          <cell r="N1359" t="str">
            <v>A.I.1 Costi di impianto e ampliamento</v>
          </cell>
          <cell r="O1359">
            <v>0</v>
          </cell>
          <cell r="P1359">
            <v>0</v>
          </cell>
        </row>
        <row r="1360">
          <cell r="J1360" t="str">
            <v>AA1010A</v>
          </cell>
          <cell r="N1360" t="str">
            <v>A.I.1.a) Costi di impianto e di ampliamento.</v>
          </cell>
          <cell r="O1360">
            <v>0</v>
          </cell>
          <cell r="P1360">
            <v>0</v>
          </cell>
        </row>
        <row r="1361">
          <cell r="N1361" t="str">
            <v>Costi di impianto e di ampliamento (non sterilizzati)</v>
          </cell>
          <cell r="O1361">
            <v>0</v>
          </cell>
          <cell r="P1361">
            <v>0</v>
          </cell>
        </row>
        <row r="1362">
          <cell r="N1362" t="str">
            <v>Costi di impianto e di ampliamento (sterilizzati)</v>
          </cell>
          <cell r="O1362">
            <v>0</v>
          </cell>
          <cell r="P1362">
            <v>0</v>
          </cell>
        </row>
        <row r="1363">
          <cell r="J1363" t="str">
            <v>AA1010B</v>
          </cell>
          <cell r="N1363" t="str">
            <v>A.I.1.b) Fondo ammortamento Costi di impianto e di ampliamento.</v>
          </cell>
          <cell r="O1363">
            <v>0</v>
          </cell>
          <cell r="P1363">
            <v>0</v>
          </cell>
        </row>
        <row r="1364">
          <cell r="N1364" t="str">
            <v>F.do amm. Costi di impianto e di ampliamento (non sterilizzati)</v>
          </cell>
          <cell r="O1364">
            <v>0</v>
          </cell>
          <cell r="P1364">
            <v>0</v>
          </cell>
        </row>
        <row r="1365">
          <cell r="N1365" t="str">
            <v>F.do amm. Costi di impianto e di ampliamento (sterilizzati)</v>
          </cell>
          <cell r="O1365">
            <v>0</v>
          </cell>
          <cell r="P1365">
            <v>0</v>
          </cell>
        </row>
        <row r="1366">
          <cell r="M1366" t="str">
            <v>AA12</v>
          </cell>
          <cell r="N1366" t="str">
            <v>A.I.2 Costi di ricerca e sviluppo.</v>
          </cell>
          <cell r="O1366">
            <v>0</v>
          </cell>
          <cell r="P1366">
            <v>0</v>
          </cell>
        </row>
        <row r="1367">
          <cell r="J1367" t="str">
            <v>AA1020A</v>
          </cell>
          <cell r="N1367" t="str">
            <v>A.I.2.a) Costi di ricerca e sviluppo.</v>
          </cell>
          <cell r="O1367">
            <v>0</v>
          </cell>
          <cell r="P1367">
            <v>0</v>
          </cell>
        </row>
        <row r="1368">
          <cell r="N1368" t="str">
            <v>Costi di ricerca e sviluppo (non sterilizzati)</v>
          </cell>
          <cell r="O1368">
            <v>0</v>
          </cell>
          <cell r="P1368">
            <v>0</v>
          </cell>
        </row>
        <row r="1369">
          <cell r="N1369" t="str">
            <v>Costi di ricerca e sviluppo (sterilizzati)</v>
          </cell>
          <cell r="O1369">
            <v>0</v>
          </cell>
          <cell r="P1369">
            <v>0</v>
          </cell>
        </row>
        <row r="1370">
          <cell r="J1370" t="str">
            <v>AA1020B</v>
          </cell>
          <cell r="N1370" t="str">
            <v>A.I.2.b) Fondo ammortamento Costi di ricerca e sviluppo.</v>
          </cell>
          <cell r="O1370">
            <v>0</v>
          </cell>
          <cell r="P1370">
            <v>0</v>
          </cell>
        </row>
        <row r="1371">
          <cell r="N1371" t="str">
            <v>F.do amm. Costi di ricerca e sviluppo (non sterilizzati)</v>
          </cell>
          <cell r="O1371">
            <v>0</v>
          </cell>
          <cell r="P1371">
            <v>0</v>
          </cell>
        </row>
        <row r="1372">
          <cell r="N1372" t="str">
            <v>F.do amm. Costi di ricerca e sviluppo (sterilizzati)</v>
          </cell>
          <cell r="O1372">
            <v>0</v>
          </cell>
          <cell r="P1372">
            <v>0</v>
          </cell>
        </row>
        <row r="1373">
          <cell r="M1373" t="str">
            <v>AA13</v>
          </cell>
          <cell r="N1373" t="str">
            <v>A.I.3 Diritti di brevetto e diritti di utilizzazione delle opere dell’ingegno.</v>
          </cell>
          <cell r="O1373">
            <v>0</v>
          </cell>
          <cell r="P1373">
            <v>0</v>
          </cell>
        </row>
        <row r="1374">
          <cell r="J1374" t="str">
            <v>AA1030A</v>
          </cell>
          <cell r="N1374" t="str">
            <v>A.I.3.a) Diritti di brevetto e diritti di utilizzazione delle opere dell’ingegno - Attività di ricerca</v>
          </cell>
          <cell r="O1374">
            <v>0</v>
          </cell>
          <cell r="P1374">
            <v>0</v>
          </cell>
        </row>
        <row r="1375">
          <cell r="N1375" t="str">
            <v>Diritti di brevetto industriale - Attività di ricerca - (Non sterilizzati)</v>
          </cell>
          <cell r="O1375">
            <v>0</v>
          </cell>
          <cell r="P1375">
            <v>0</v>
          </cell>
        </row>
        <row r="1376">
          <cell r="N1376" t="str">
            <v>Diritti di brevetto industriale - Attività di ricerca - (Sterilizzati)</v>
          </cell>
          <cell r="O1376">
            <v>0</v>
          </cell>
          <cell r="P1376">
            <v>0</v>
          </cell>
        </row>
        <row r="1377">
          <cell r="N1377" t="str">
            <v>Diritti di utilizzazione delle opere dell'ingegno - Attività di ricerca - (Non sterilizzati)</v>
          </cell>
          <cell r="O1377">
            <v>0</v>
          </cell>
          <cell r="P1377">
            <v>0</v>
          </cell>
        </row>
        <row r="1378">
          <cell r="N1378" t="str">
            <v>Diritti di utilizzazione delle opere dell'ingegno - Attività di ricerca - (Sterilizzati)</v>
          </cell>
          <cell r="O1378">
            <v>0</v>
          </cell>
          <cell r="P1378">
            <v>0</v>
          </cell>
        </row>
        <row r="1379">
          <cell r="J1379" t="str">
            <v>AA1030B</v>
          </cell>
          <cell r="N1379" t="str">
            <v>A.I.3.b) Fondo ammortamento Diritti di brevetto e diritti di utilizzazione delle opere dell’ingegno - Attività di ricerca</v>
          </cell>
          <cell r="O1379">
            <v>0</v>
          </cell>
          <cell r="P1379">
            <v>0</v>
          </cell>
        </row>
        <row r="1380">
          <cell r="N1380" t="str">
            <v>F.do amm. Diritti di brevetto industriale -Ricerca -(Non sterilizzati)</v>
          </cell>
          <cell r="O1380">
            <v>0</v>
          </cell>
          <cell r="P1380">
            <v>0</v>
          </cell>
        </row>
        <row r="1381">
          <cell r="N1381" t="str">
            <v>F.do amm. Diritti di brevetto industriale -Ricerca -(Sterilizzati)</v>
          </cell>
          <cell r="O1381">
            <v>0</v>
          </cell>
          <cell r="P1381">
            <v>0</v>
          </cell>
        </row>
        <row r="1382">
          <cell r="N1382" t="str">
            <v>F.do amm. Diritti di utilizzazione delle opere dell'ingegno - Ricerca - (Non sterilizzati)</v>
          </cell>
          <cell r="O1382">
            <v>0</v>
          </cell>
          <cell r="P1382">
            <v>0</v>
          </cell>
        </row>
        <row r="1383">
          <cell r="N1383" t="str">
            <v>F.do amm. Diritti di utilizzazione delle opere dell'ingegno - RIcerca - (Sterilizzati)</v>
          </cell>
          <cell r="O1383">
            <v>0</v>
          </cell>
          <cell r="P1383">
            <v>0</v>
          </cell>
        </row>
        <row r="1384">
          <cell r="J1384" t="str">
            <v>AA1030A</v>
          </cell>
          <cell r="N1384" t="str">
            <v>A.I.3.c) Diritti di brevetto e diritti di utilizzazione delle opere dell’ingegno - Altri</v>
          </cell>
          <cell r="O1384">
            <v>0</v>
          </cell>
          <cell r="P1384">
            <v>0</v>
          </cell>
        </row>
        <row r="1385">
          <cell r="N1385" t="str">
            <v>Diritti di brevetto industriale - Altri - (Non sterilizzati)</v>
          </cell>
          <cell r="O1385">
            <v>0</v>
          </cell>
          <cell r="P1385">
            <v>0</v>
          </cell>
        </row>
        <row r="1386">
          <cell r="N1386" t="str">
            <v>Diritti di brevetto industriale - Altri - (Sterilizzati)</v>
          </cell>
          <cell r="O1386">
            <v>0</v>
          </cell>
          <cell r="P1386">
            <v>0</v>
          </cell>
        </row>
        <row r="1387">
          <cell r="N1387" t="str">
            <v>Diritti di utilizzazione delle opere dell'ingegno - Altri - (Non sterilizzati)</v>
          </cell>
          <cell r="O1387">
            <v>0</v>
          </cell>
          <cell r="P1387">
            <v>0</v>
          </cell>
        </row>
        <row r="1388">
          <cell r="N1388" t="str">
            <v>Diritti di utilizzazione delle opere dell'ingegno - Altri - (Sterilizzati)</v>
          </cell>
          <cell r="O1388">
            <v>0</v>
          </cell>
          <cell r="P1388">
            <v>0</v>
          </cell>
        </row>
        <row r="1389">
          <cell r="J1389" t="str">
            <v>AA1030B</v>
          </cell>
          <cell r="N1389" t="str">
            <v>A.I.3.d) Fondo ammortamento Diritti di brevetto e diritti di utilizzazione delle opere dell’ingegno - Attività di ricerca</v>
          </cell>
          <cell r="O1389">
            <v>0</v>
          </cell>
          <cell r="P1389">
            <v>0</v>
          </cell>
        </row>
        <row r="1390">
          <cell r="N1390" t="str">
            <v>F.do amm. Diritti di brevetto industriale -Altri -(Non sterilizzati)</v>
          </cell>
          <cell r="O1390">
            <v>0</v>
          </cell>
          <cell r="P1390">
            <v>0</v>
          </cell>
        </row>
        <row r="1391">
          <cell r="N1391" t="str">
            <v>F.do amm. Diritti di brevetto industriale -Altri -(Sterilizzati)</v>
          </cell>
          <cell r="O1391">
            <v>0</v>
          </cell>
          <cell r="P1391">
            <v>0</v>
          </cell>
        </row>
        <row r="1392">
          <cell r="N1392" t="str">
            <v>F.do amm. Diritti di utilizzazione delle opere dell'ingegno - Altri - (Non sterilizzati)</v>
          </cell>
          <cell r="O1392">
            <v>0</v>
          </cell>
          <cell r="P1392">
            <v>0</v>
          </cell>
        </row>
        <row r="1393">
          <cell r="N1393" t="str">
            <v>F.do amm. Diritti di utilizzazione delle opere dell'ingegno - Altri - (Sterilizzati)</v>
          </cell>
          <cell r="O1393">
            <v>0</v>
          </cell>
          <cell r="P1393">
            <v>0</v>
          </cell>
        </row>
        <row r="1394">
          <cell r="J1394" t="str">
            <v>AA1040A</v>
          </cell>
          <cell r="M1394" t="str">
            <v>AA14</v>
          </cell>
          <cell r="N1394" t="str">
            <v>A.I.4 Immobilizzazioni immateriali in corso e acconti</v>
          </cell>
          <cell r="O1394">
            <v>0</v>
          </cell>
          <cell r="P1394">
            <v>0</v>
          </cell>
        </row>
        <row r="1395">
          <cell r="N1395" t="str">
            <v>Immobiliz. Immateriali in corso di esecuzione</v>
          </cell>
          <cell r="O1395">
            <v>0</v>
          </cell>
          <cell r="P1395">
            <v>0</v>
          </cell>
        </row>
        <row r="1396">
          <cell r="N1396" t="str">
            <v>Acconti su future immobilizz. Immateriali</v>
          </cell>
          <cell r="O1396">
            <v>0</v>
          </cell>
          <cell r="P1396">
            <v>0</v>
          </cell>
        </row>
        <row r="1397">
          <cell r="M1397" t="str">
            <v>AA15</v>
          </cell>
          <cell r="N1397" t="str">
            <v>A.I.5 Altre immobilizzazioni immateriali.</v>
          </cell>
          <cell r="O1397">
            <v>0</v>
          </cell>
          <cell r="P1397">
            <v>0</v>
          </cell>
        </row>
        <row r="1398">
          <cell r="J1398" t="str">
            <v>AA1050A</v>
          </cell>
          <cell r="N1398" t="str">
            <v>A.I.5.a) Concessioni, licenze, marchi e diritti simili</v>
          </cell>
          <cell r="O1398">
            <v>0</v>
          </cell>
          <cell r="P1398">
            <v>0</v>
          </cell>
        </row>
        <row r="1399">
          <cell r="N1399" t="str">
            <v>Concessioni (Non sterilizzate)</v>
          </cell>
          <cell r="O1399">
            <v>0</v>
          </cell>
          <cell r="P1399">
            <v>0</v>
          </cell>
        </row>
        <row r="1400">
          <cell r="N1400" t="str">
            <v>Concessioni (Sterilizzate)</v>
          </cell>
          <cell r="O1400">
            <v>0</v>
          </cell>
          <cell r="P1400">
            <v>0</v>
          </cell>
        </row>
        <row r="1401">
          <cell r="N1401" t="str">
            <v>Licenze d'uso (Non sterilizzate)</v>
          </cell>
          <cell r="O1401">
            <v>0</v>
          </cell>
          <cell r="P1401">
            <v>0</v>
          </cell>
        </row>
        <row r="1402">
          <cell r="N1402" t="str">
            <v>Licenze d'uso (Sterilizzate)</v>
          </cell>
          <cell r="O1402">
            <v>0</v>
          </cell>
          <cell r="P1402">
            <v>0</v>
          </cell>
        </row>
        <row r="1403">
          <cell r="N1403" t="str">
            <v>Marchi (Non sterilizzati)</v>
          </cell>
          <cell r="O1403">
            <v>0</v>
          </cell>
          <cell r="P1403">
            <v>0</v>
          </cell>
        </row>
        <row r="1404">
          <cell r="N1404" t="str">
            <v>Marchi (Sterilizzati)</v>
          </cell>
          <cell r="O1404">
            <v>0</v>
          </cell>
          <cell r="P1404">
            <v>0</v>
          </cell>
        </row>
        <row r="1405">
          <cell r="N1405" t="str">
            <v>Altri diritti simili (Non sterilizzati)</v>
          </cell>
          <cell r="O1405">
            <v>0</v>
          </cell>
          <cell r="P1405">
            <v>0</v>
          </cell>
        </row>
        <row r="1406">
          <cell r="N1406" t="str">
            <v>Altri diritti simili (Sterilizzati)</v>
          </cell>
          <cell r="O1406">
            <v>0</v>
          </cell>
          <cell r="P1406">
            <v>0</v>
          </cell>
        </row>
        <row r="1407">
          <cell r="J1407" t="str">
            <v>AA1050B</v>
          </cell>
          <cell r="N1407" t="str">
            <v>A.I.5.b) Fondo amm.to Concessioni, licenze, marchi e diritti simili</v>
          </cell>
          <cell r="O1407">
            <v>0</v>
          </cell>
          <cell r="P1407">
            <v>0</v>
          </cell>
        </row>
        <row r="1408">
          <cell r="N1408" t="str">
            <v>F.do amm. Concessioni (Non sterilizzate)</v>
          </cell>
          <cell r="O1408">
            <v>0</v>
          </cell>
          <cell r="P1408">
            <v>0</v>
          </cell>
        </row>
        <row r="1409">
          <cell r="N1409" t="str">
            <v>F.do amm. Concessioni (Sterilizzate)</v>
          </cell>
          <cell r="O1409">
            <v>0</v>
          </cell>
          <cell r="P1409">
            <v>0</v>
          </cell>
        </row>
        <row r="1410">
          <cell r="N1410" t="str">
            <v>F.do amm. Licenze d'uso (Non sterilizzate)</v>
          </cell>
          <cell r="O1410">
            <v>0</v>
          </cell>
          <cell r="P1410">
            <v>0</v>
          </cell>
        </row>
        <row r="1411">
          <cell r="N1411" t="str">
            <v>F.do amm. Licenze d'uso (Sterilizzate)</v>
          </cell>
          <cell r="O1411">
            <v>0</v>
          </cell>
          <cell r="P1411">
            <v>0</v>
          </cell>
        </row>
        <row r="1412">
          <cell r="N1412" t="str">
            <v>F.do amm. Altri diritti simili (Non sterilizzati)</v>
          </cell>
          <cell r="O1412">
            <v>0</v>
          </cell>
          <cell r="P1412">
            <v>0</v>
          </cell>
        </row>
        <row r="1413">
          <cell r="N1413" t="str">
            <v>F.do amm. Altri diritti simili (Sterilizzati)</v>
          </cell>
          <cell r="O1413">
            <v>0</v>
          </cell>
          <cell r="P1413">
            <v>0</v>
          </cell>
        </row>
        <row r="1414">
          <cell r="J1414" t="str">
            <v>AA1050A</v>
          </cell>
          <cell r="N1414" t="str">
            <v>A.I.5.c) Migliorie su beni di terzi</v>
          </cell>
          <cell r="O1414">
            <v>0</v>
          </cell>
          <cell r="P1414">
            <v>0</v>
          </cell>
        </row>
        <row r="1415">
          <cell r="N1415" t="str">
            <v>Migliorie su beni di terzi (non sterilizzati)</v>
          </cell>
          <cell r="O1415">
            <v>0</v>
          </cell>
          <cell r="P1415">
            <v>0</v>
          </cell>
        </row>
        <row r="1416">
          <cell r="N1416" t="str">
            <v>Migliorie su beni di terzi (sterilizzati)</v>
          </cell>
          <cell r="O1416">
            <v>0</v>
          </cell>
          <cell r="P1416">
            <v>0</v>
          </cell>
        </row>
        <row r="1417">
          <cell r="J1417" t="str">
            <v>AA1050B</v>
          </cell>
          <cell r="N1417" t="str">
            <v>A.I.5.d) Fondo ammortamento migliorie beni terzi</v>
          </cell>
          <cell r="O1417">
            <v>0</v>
          </cell>
          <cell r="P1417">
            <v>0</v>
          </cell>
        </row>
        <row r="1418">
          <cell r="N1418" t="str">
            <v>F.do amm. Migliorie su beni di terzi (non sterilizzati)</v>
          </cell>
          <cell r="O1418">
            <v>0</v>
          </cell>
          <cell r="P1418">
            <v>0</v>
          </cell>
        </row>
        <row r="1419">
          <cell r="N1419" t="str">
            <v>F.do amm. Migliorie su beni di terzi (sterilizzati)</v>
          </cell>
          <cell r="O1419">
            <v>0</v>
          </cell>
          <cell r="P1419">
            <v>0</v>
          </cell>
        </row>
        <row r="1420">
          <cell r="J1420" t="str">
            <v>AA1050A</v>
          </cell>
          <cell r="N1420" t="str">
            <v>A.I.5.e) Pubblicità (da ammortizzare)</v>
          </cell>
          <cell r="O1420">
            <v>0</v>
          </cell>
          <cell r="P1420">
            <v>0</v>
          </cell>
        </row>
        <row r="1421">
          <cell r="N1421" t="str">
            <v>Pubblicità da ammortizzare (non sterilizzata)</v>
          </cell>
          <cell r="O1421">
            <v>0</v>
          </cell>
          <cell r="P1421">
            <v>0</v>
          </cell>
        </row>
        <row r="1422">
          <cell r="N1422" t="str">
            <v>Pubblicità da ammortizzare (sterilizzata)</v>
          </cell>
          <cell r="O1422">
            <v>0</v>
          </cell>
          <cell r="P1422">
            <v>0</v>
          </cell>
        </row>
        <row r="1423">
          <cell r="J1423" t="str">
            <v>AA1050B</v>
          </cell>
          <cell r="N1423" t="str">
            <v>A.I.5.f) Fondo ammortamento Pubblicità</v>
          </cell>
          <cell r="O1423">
            <v>0</v>
          </cell>
          <cell r="P1423">
            <v>0</v>
          </cell>
        </row>
        <row r="1424">
          <cell r="N1424" t="str">
            <v>F.do amm. Pubblicità (non sterilizzata)</v>
          </cell>
          <cell r="O1424">
            <v>0</v>
          </cell>
          <cell r="P1424">
            <v>0</v>
          </cell>
        </row>
        <row r="1425">
          <cell r="N1425" t="str">
            <v>F.do amm. Pubblicità (sterilizzata)</v>
          </cell>
          <cell r="O1425">
            <v>0</v>
          </cell>
          <cell r="P1425">
            <v>0</v>
          </cell>
        </row>
        <row r="1426">
          <cell r="J1426" t="str">
            <v>AA1050A</v>
          </cell>
          <cell r="N1426" t="str">
            <v>A.I.5.g) Altre immobilizzazioni immateriali</v>
          </cell>
          <cell r="O1426">
            <v>0</v>
          </cell>
          <cell r="P1426">
            <v>0</v>
          </cell>
        </row>
        <row r="1427">
          <cell r="N1427" t="str">
            <v>Altri costi pluriennali da ammortizzare (non sterilizzati)</v>
          </cell>
          <cell r="O1427">
            <v>0</v>
          </cell>
          <cell r="P1427">
            <v>0</v>
          </cell>
        </row>
        <row r="1428">
          <cell r="N1428" t="str">
            <v>Altri costi pluriennali da ammortizzare (sterilizzati)</v>
          </cell>
          <cell r="O1428">
            <v>0</v>
          </cell>
          <cell r="P1428">
            <v>0</v>
          </cell>
        </row>
        <row r="1429">
          <cell r="N1429" t="str">
            <v>Altre immobilizzazioni immateriali (non sterilizzate)</v>
          </cell>
          <cell r="O1429">
            <v>0</v>
          </cell>
          <cell r="P1429">
            <v>0</v>
          </cell>
        </row>
        <row r="1430">
          <cell r="N1430" t="str">
            <v>Altre immobilizzazioni immateriali (sterilizzate)</v>
          </cell>
          <cell r="O1430">
            <v>0</v>
          </cell>
          <cell r="P1430">
            <v>0</v>
          </cell>
        </row>
        <row r="1431">
          <cell r="J1431" t="str">
            <v>AA1050B</v>
          </cell>
          <cell r="N1431" t="str">
            <v>A.I.5.h) Fondo ammortamento altre imm.ni immateriali</v>
          </cell>
          <cell r="O1431">
            <v>0</v>
          </cell>
          <cell r="P1431">
            <v>0</v>
          </cell>
        </row>
        <row r="1432">
          <cell r="N1432" t="str">
            <v>F.do amm.to Altri costi pluriennali da ammortizzare (non sterilizzati)</v>
          </cell>
          <cell r="O1432">
            <v>0</v>
          </cell>
          <cell r="P1432">
            <v>0</v>
          </cell>
        </row>
        <row r="1433">
          <cell r="N1433" t="str">
            <v>F.do amm.to Altri costi pluriennali da ammortizzare (sterilizzati)</v>
          </cell>
          <cell r="O1433">
            <v>0</v>
          </cell>
          <cell r="P1433">
            <v>0</v>
          </cell>
        </row>
        <row r="1434">
          <cell r="N1434" t="str">
            <v>F.do amm.to Altre immobilizzazioni immateriali (non sterilizzate)</v>
          </cell>
          <cell r="O1434">
            <v>0</v>
          </cell>
          <cell r="P1434">
            <v>0</v>
          </cell>
        </row>
        <row r="1435">
          <cell r="N1435" t="str">
            <v>F.do amm.to Altre immobilizzazioni immateriali (sterilizzate)</v>
          </cell>
          <cell r="O1435">
            <v>0</v>
          </cell>
          <cell r="P1435">
            <v>0</v>
          </cell>
        </row>
        <row r="1436">
          <cell r="N1436" t="str">
            <v>A.I.6 F.do Svalutazione immobilizzazioni immateriali</v>
          </cell>
          <cell r="O1436">
            <v>0</v>
          </cell>
          <cell r="P1436">
            <v>0</v>
          </cell>
        </row>
        <row r="1437">
          <cell r="J1437" t="str">
            <v>AA1010C</v>
          </cell>
          <cell r="M1437" t="str">
            <v>AA11</v>
          </cell>
          <cell r="N1437" t="str">
            <v>A.I.6.a) F.do Svalutazione Costi impianto e ampliamento</v>
          </cell>
          <cell r="O1437">
            <v>0</v>
          </cell>
          <cell r="P1437">
            <v>0</v>
          </cell>
        </row>
        <row r="1438">
          <cell r="N1438" t="str">
            <v>F.do Svalutazione Costi impianto e ampliamento (Non sterilizzati)</v>
          </cell>
          <cell r="O1438">
            <v>0</v>
          </cell>
          <cell r="P1438">
            <v>0</v>
          </cell>
        </row>
        <row r="1439">
          <cell r="N1439" t="str">
            <v>F.do Svalutazione Costi impianto e ampliamento (sterilizzati)</v>
          </cell>
          <cell r="O1439">
            <v>0</v>
          </cell>
          <cell r="P1439">
            <v>0</v>
          </cell>
        </row>
        <row r="1440">
          <cell r="J1440" t="str">
            <v>AA1020C</v>
          </cell>
          <cell r="M1440" t="str">
            <v>AA12</v>
          </cell>
          <cell r="N1440" t="str">
            <v>A.I.6.b) F.do Svalutazione Costi ricerca e sviluppo</v>
          </cell>
          <cell r="O1440">
            <v>0</v>
          </cell>
          <cell r="P1440">
            <v>0</v>
          </cell>
        </row>
        <row r="1441">
          <cell r="N1441" t="str">
            <v>F.do Svalutazione Costi ricerca e sviluppo (Non sterilizzati)</v>
          </cell>
          <cell r="O1441">
            <v>0</v>
          </cell>
          <cell r="P1441">
            <v>0</v>
          </cell>
        </row>
        <row r="1442">
          <cell r="N1442" t="str">
            <v>F.do Svalutazione Costi ricerca e sviluppo (sterilizzati)</v>
          </cell>
          <cell r="O1442">
            <v>0</v>
          </cell>
          <cell r="P1442">
            <v>0</v>
          </cell>
        </row>
        <row r="1443">
          <cell r="J1443" t="str">
            <v>AA1030C</v>
          </cell>
          <cell r="M1443" t="str">
            <v>AA13</v>
          </cell>
          <cell r="N1443" t="str">
            <v>A.I.6.c) F.do Svalutazione Diritti brevetto e diritti utilizz. op.ingegno</v>
          </cell>
          <cell r="O1443">
            <v>0</v>
          </cell>
          <cell r="P1443">
            <v>0</v>
          </cell>
        </row>
        <row r="1444">
          <cell r="N1444" t="str">
            <v>F.do Svalutazione Diritti brevetto e util. Op. ingegno (Non sterilizzati)</v>
          </cell>
          <cell r="O1444">
            <v>0</v>
          </cell>
          <cell r="P1444">
            <v>0</v>
          </cell>
        </row>
        <row r="1445">
          <cell r="N1445" t="str">
            <v>F.do Svalutazione Diritti brevetto e util. Op. ingegno (Sterilizzati)</v>
          </cell>
          <cell r="O1445">
            <v>0</v>
          </cell>
          <cell r="P1445">
            <v>0</v>
          </cell>
        </row>
        <row r="1446">
          <cell r="J1446" t="str">
            <v>AA1050C</v>
          </cell>
          <cell r="M1446" t="str">
            <v>AA15</v>
          </cell>
          <cell r="N1446" t="str">
            <v>A.I.6.d) F.do Svalutazione Altre immobil. Immateriali</v>
          </cell>
          <cell r="O1446">
            <v>0</v>
          </cell>
          <cell r="P1446">
            <v>0</v>
          </cell>
        </row>
        <row r="1447">
          <cell r="N1447" t="str">
            <v>F.do Svalutazione Altre immobilizz. immateriali (Non sterilizzati)</v>
          </cell>
          <cell r="O1447">
            <v>0</v>
          </cell>
          <cell r="P1447">
            <v>0</v>
          </cell>
        </row>
        <row r="1448">
          <cell r="N1448" t="str">
            <v>F.do Svalutazione Altre immobilizz. immateriali (Sterilizzati)</v>
          </cell>
          <cell r="O1448">
            <v>0</v>
          </cell>
          <cell r="P1448">
            <v>0</v>
          </cell>
        </row>
        <row r="1449">
          <cell r="N1449" t="str">
            <v>A.II. Immobilizzazioni materiali</v>
          </cell>
          <cell r="O1449">
            <v>0</v>
          </cell>
          <cell r="P1449">
            <v>0</v>
          </cell>
        </row>
        <row r="1450">
          <cell r="J1450" t="str">
            <v>AB1010A</v>
          </cell>
          <cell r="N1450" t="str">
            <v>A.II.1 Terreni</v>
          </cell>
          <cell r="O1450">
            <v>0</v>
          </cell>
          <cell r="P1450">
            <v>0</v>
          </cell>
        </row>
        <row r="1451">
          <cell r="M1451" t="str">
            <v>AA21a</v>
          </cell>
          <cell r="N1451" t="str">
            <v>A.II.1.a) Terreni disponibili</v>
          </cell>
          <cell r="O1451">
            <v>0</v>
          </cell>
          <cell r="P1451">
            <v>0</v>
          </cell>
        </row>
        <row r="1452">
          <cell r="N1452" t="str">
            <v>Terreni disponibili (Non sterilizzati)</v>
          </cell>
          <cell r="O1452">
            <v>0</v>
          </cell>
          <cell r="P1452">
            <v>0</v>
          </cell>
        </row>
        <row r="1453">
          <cell r="N1453" t="str">
            <v>Terreni disponibili (Sterilizzati)</v>
          </cell>
          <cell r="O1453">
            <v>0</v>
          </cell>
          <cell r="P1453">
            <v>0</v>
          </cell>
        </row>
        <row r="1454">
          <cell r="N1454" t="str">
            <v>Terreni edificabili disponibili (Non sterilizzati)</v>
          </cell>
          <cell r="O1454">
            <v>0</v>
          </cell>
          <cell r="P1454">
            <v>0</v>
          </cell>
        </row>
        <row r="1455">
          <cell r="N1455" t="str">
            <v>Terreni edificabili disponibili (Sterilizzati)</v>
          </cell>
          <cell r="O1455">
            <v>0</v>
          </cell>
          <cell r="P1455">
            <v>0</v>
          </cell>
        </row>
        <row r="1456">
          <cell r="N1456" t="str">
            <v>Altri terreni disponibili (Non sterilizzati)</v>
          </cell>
          <cell r="O1456">
            <v>0</v>
          </cell>
          <cell r="P1456">
            <v>0</v>
          </cell>
        </row>
        <row r="1457">
          <cell r="N1457" t="str">
            <v>Altri terreni disponibili (Sterilizzati)</v>
          </cell>
          <cell r="O1457">
            <v>0</v>
          </cell>
          <cell r="P1457">
            <v>0</v>
          </cell>
        </row>
        <row r="1458">
          <cell r="M1458" t="str">
            <v>AA21b</v>
          </cell>
          <cell r="N1458" t="str">
            <v>A.II.1.b) Terreni indisponibili</v>
          </cell>
          <cell r="O1458">
            <v>0</v>
          </cell>
          <cell r="P1458">
            <v>0</v>
          </cell>
        </row>
        <row r="1459">
          <cell r="N1459" t="str">
            <v>Terreni indisponibili (Non sterilizzati)</v>
          </cell>
          <cell r="O1459">
            <v>0</v>
          </cell>
          <cell r="P1459">
            <v>0</v>
          </cell>
        </row>
        <row r="1460">
          <cell r="N1460" t="str">
            <v>Terreni indisponibili (Sterilizzati)</v>
          </cell>
          <cell r="O1460">
            <v>0</v>
          </cell>
          <cell r="P1460">
            <v>0</v>
          </cell>
        </row>
        <row r="1461">
          <cell r="N1461" t="str">
            <v>Terreni edificabili indisponibili (Non sterilizzati)</v>
          </cell>
          <cell r="O1461">
            <v>0</v>
          </cell>
          <cell r="P1461">
            <v>0</v>
          </cell>
        </row>
        <row r="1462">
          <cell r="N1462" t="str">
            <v>Terreni edificabili indisponibili (Sterilizzati)</v>
          </cell>
          <cell r="O1462">
            <v>0</v>
          </cell>
          <cell r="P1462">
            <v>0</v>
          </cell>
        </row>
        <row r="1463">
          <cell r="N1463" t="str">
            <v>Altri terreni indisponibili (Non sterilizzati)</v>
          </cell>
          <cell r="O1463">
            <v>0</v>
          </cell>
          <cell r="P1463">
            <v>0</v>
          </cell>
        </row>
        <row r="1464">
          <cell r="N1464" t="str">
            <v>Altri terreni indisponibili (Sterilizzati)</v>
          </cell>
          <cell r="O1464">
            <v>0</v>
          </cell>
          <cell r="P1464">
            <v>0</v>
          </cell>
        </row>
        <row r="1465">
          <cell r="N1465" t="str">
            <v>A.II.2 Fabbricati</v>
          </cell>
          <cell r="O1465">
            <v>0</v>
          </cell>
          <cell r="P1465">
            <v>0</v>
          </cell>
        </row>
        <row r="1466">
          <cell r="M1466" t="str">
            <v>AA22a</v>
          </cell>
          <cell r="N1466" t="str">
            <v>A.II.2.a) Fabbricati non strumentali (disponibili)</v>
          </cell>
          <cell r="O1466">
            <v>0</v>
          </cell>
          <cell r="P1466">
            <v>0</v>
          </cell>
        </row>
        <row r="1467">
          <cell r="J1467" t="str">
            <v>AB1020A</v>
          </cell>
          <cell r="N1467" t="str">
            <v>A.II.2.a.1) Fabbricati non strumentali (disponibili)</v>
          </cell>
          <cell r="O1467">
            <v>0</v>
          </cell>
          <cell r="P1467">
            <v>0</v>
          </cell>
        </row>
        <row r="1468">
          <cell r="N1468" t="str">
            <v>Fabbricati disponibili (da reddito) - (Non sterilizzati)</v>
          </cell>
          <cell r="O1468">
            <v>0</v>
          </cell>
          <cell r="P1468">
            <v>0</v>
          </cell>
        </row>
        <row r="1469">
          <cell r="N1469" t="str">
            <v>Fabbricati disponibili (da reddito) - (Sterilizzati)</v>
          </cell>
          <cell r="O1469">
            <v>0</v>
          </cell>
          <cell r="P1469">
            <v>0</v>
          </cell>
        </row>
        <row r="1470">
          <cell r="N1470" t="str">
            <v>Costruzioni leggere (da reddito) - (Non sterilizzati)</v>
          </cell>
          <cell r="O1470">
            <v>0</v>
          </cell>
          <cell r="P1470">
            <v>0</v>
          </cell>
        </row>
        <row r="1471">
          <cell r="N1471" t="str">
            <v>Costruzioni leggere (da reddito) - (Sterilizzati)</v>
          </cell>
          <cell r="O1471">
            <v>0</v>
          </cell>
          <cell r="P1471">
            <v>0</v>
          </cell>
        </row>
        <row r="1472">
          <cell r="J1472" t="str">
            <v>AB1020B</v>
          </cell>
          <cell r="N1472" t="str">
            <v>A.II.2.a.2) Fondo ammortamento Fabbricati (disponibili)</v>
          </cell>
          <cell r="O1472">
            <v>0</v>
          </cell>
          <cell r="P1472">
            <v>0</v>
          </cell>
        </row>
        <row r="1473">
          <cell r="N1473" t="str">
            <v>F.do amm. Fabbricati disponibili (da reddito) - (Non sterilizzati)</v>
          </cell>
          <cell r="O1473">
            <v>0</v>
          </cell>
          <cell r="P1473">
            <v>0</v>
          </cell>
        </row>
        <row r="1474">
          <cell r="N1474" t="str">
            <v>F.do amm. Fabbricati disponibili (da reddito) - (Sterilizzati)</v>
          </cell>
          <cell r="O1474">
            <v>0</v>
          </cell>
          <cell r="P1474">
            <v>0</v>
          </cell>
        </row>
        <row r="1475">
          <cell r="N1475" t="str">
            <v>F.do amm. Costruzioni leggere (da reddito) - (Non sterilizzati)</v>
          </cell>
          <cell r="O1475">
            <v>0</v>
          </cell>
          <cell r="P1475">
            <v>0</v>
          </cell>
        </row>
        <row r="1476">
          <cell r="N1476" t="str">
            <v>F.do amm. Costruzioni leggere (da reddito) - (Sterilizzati)</v>
          </cell>
          <cell r="O1476">
            <v>0</v>
          </cell>
          <cell r="P1476">
            <v>0</v>
          </cell>
        </row>
        <row r="1477">
          <cell r="M1477" t="str">
            <v>AA22b</v>
          </cell>
          <cell r="N1477" t="str">
            <v>A.II.2.b) Fabbricati (indisponibili)</v>
          </cell>
          <cell r="O1477">
            <v>0</v>
          </cell>
          <cell r="P1477">
            <v>0</v>
          </cell>
        </row>
        <row r="1478">
          <cell r="J1478" t="str">
            <v>AB1020A</v>
          </cell>
          <cell r="N1478" t="str">
            <v>A.II.2.b.1) Fabbricati (indisponibili)</v>
          </cell>
          <cell r="O1478">
            <v>0</v>
          </cell>
          <cell r="P1478">
            <v>0</v>
          </cell>
        </row>
        <row r="1479">
          <cell r="N1479" t="str">
            <v>Fabbricati indisponibili (attività istituzionale) - (Non sterilizzati)</v>
          </cell>
          <cell r="O1479">
            <v>0</v>
          </cell>
          <cell r="P1479">
            <v>0</v>
          </cell>
        </row>
        <row r="1480">
          <cell r="N1480" t="str">
            <v>Fabbricati indisponibili (attività istituzionale) - (Sterilizzati)</v>
          </cell>
          <cell r="O1480">
            <v>0</v>
          </cell>
          <cell r="P1480">
            <v>0</v>
          </cell>
        </row>
        <row r="1481">
          <cell r="N1481" t="str">
            <v>Costruzioni leggere (attività istituzionale) - (Non sterilizzati)</v>
          </cell>
          <cell r="O1481">
            <v>0</v>
          </cell>
          <cell r="P1481">
            <v>0</v>
          </cell>
        </row>
        <row r="1482">
          <cell r="N1482" t="str">
            <v>Costruzioni leggere (attività istituzionale) - (Sterilizzati)</v>
          </cell>
          <cell r="O1482">
            <v>0</v>
          </cell>
          <cell r="P1482">
            <v>0</v>
          </cell>
        </row>
        <row r="1483">
          <cell r="J1483" t="str">
            <v>AB1020B</v>
          </cell>
          <cell r="N1483" t="str">
            <v>A.II.2.b.2) Fondo ammortamento Fabbricati (indisponibili)</v>
          </cell>
          <cell r="O1483">
            <v>0</v>
          </cell>
          <cell r="P1483">
            <v>0</v>
          </cell>
        </row>
        <row r="1484">
          <cell r="N1484" t="str">
            <v>F.do amm. Fabbricati indisponibili (attività istituzionale) - (Non sterilizzati)</v>
          </cell>
          <cell r="O1484">
            <v>0</v>
          </cell>
          <cell r="P1484">
            <v>0</v>
          </cell>
        </row>
        <row r="1485">
          <cell r="N1485" t="str">
            <v>F.do amm. Fabbricati indisponibili (attività istituzionale) - (Sterilizzati)</v>
          </cell>
          <cell r="O1485">
            <v>0</v>
          </cell>
          <cell r="P1485">
            <v>0</v>
          </cell>
        </row>
        <row r="1486">
          <cell r="N1486" t="str">
            <v>F.do amm. Costruzioni leggere (attività istituzionale) - (Non sterilizzati)</v>
          </cell>
          <cell r="O1486">
            <v>0</v>
          </cell>
          <cell r="P1486">
            <v>0</v>
          </cell>
        </row>
        <row r="1487">
          <cell r="N1487" t="str">
            <v>F.do amm. Costruzioni leggere (attività istituzionale) - (Sterilizzati)</v>
          </cell>
          <cell r="O1487">
            <v>0</v>
          </cell>
          <cell r="P1487">
            <v>0</v>
          </cell>
        </row>
        <row r="1488">
          <cell r="M1488" t="str">
            <v>AA23</v>
          </cell>
          <cell r="N1488" t="str">
            <v>A.II.3 Impianti e macchinari.</v>
          </cell>
          <cell r="O1488">
            <v>0</v>
          </cell>
          <cell r="P1488">
            <v>0</v>
          </cell>
        </row>
        <row r="1489">
          <cell r="J1489" t="str">
            <v>AB1030A</v>
          </cell>
          <cell r="N1489" t="str">
            <v>A.II.3.a) Impianti e macchinari.</v>
          </cell>
          <cell r="O1489">
            <v>0</v>
          </cell>
          <cell r="P1489">
            <v>0</v>
          </cell>
        </row>
        <row r="1490">
          <cell r="N1490" t="str">
            <v>Impianti sanitari (Non sterilizzati)</v>
          </cell>
          <cell r="O1490">
            <v>0</v>
          </cell>
          <cell r="P1490">
            <v>0</v>
          </cell>
        </row>
        <row r="1491">
          <cell r="N1491" t="str">
            <v>Impianti sanitari (Sterilizzati)</v>
          </cell>
          <cell r="O1491">
            <v>0</v>
          </cell>
          <cell r="P1491">
            <v>0</v>
          </cell>
        </row>
        <row r="1492">
          <cell r="N1492" t="str">
            <v>Impianti elettrici ed idraulici (Non sterilizzati)</v>
          </cell>
          <cell r="O1492">
            <v>0</v>
          </cell>
          <cell r="P1492">
            <v>0</v>
          </cell>
        </row>
        <row r="1493">
          <cell r="N1493" t="str">
            <v>Impianti elettrici ed idraulici (Sterilizzati)</v>
          </cell>
          <cell r="O1493">
            <v>0</v>
          </cell>
          <cell r="P1493">
            <v>0</v>
          </cell>
        </row>
        <row r="1494">
          <cell r="N1494" t="str">
            <v>Impianti telefonici (Non sterilizzati)</v>
          </cell>
          <cell r="O1494">
            <v>0</v>
          </cell>
          <cell r="P1494">
            <v>0</v>
          </cell>
        </row>
        <row r="1495">
          <cell r="N1495" t="str">
            <v>Impianti telefonici (Sterilizzati)</v>
          </cell>
          <cell r="O1495">
            <v>0</v>
          </cell>
          <cell r="P1495">
            <v>0</v>
          </cell>
        </row>
        <row r="1496">
          <cell r="N1496" t="str">
            <v>Impianti di allarme e sicurezza (Non sterilizzati)</v>
          </cell>
          <cell r="O1496">
            <v>0</v>
          </cell>
          <cell r="P1496">
            <v>0</v>
          </cell>
        </row>
        <row r="1497">
          <cell r="N1497" t="str">
            <v>Impianti di allarme e sicurezza (Sterilizzati)</v>
          </cell>
          <cell r="O1497">
            <v>0</v>
          </cell>
          <cell r="P1497">
            <v>0</v>
          </cell>
        </row>
        <row r="1498">
          <cell r="N1498" t="str">
            <v>Altri impianti e macchinari specifici (Non sterilizzati)</v>
          </cell>
          <cell r="O1498">
            <v>0</v>
          </cell>
          <cell r="P1498">
            <v>0</v>
          </cell>
        </row>
        <row r="1499">
          <cell r="N1499" t="str">
            <v>Altri impianti e macchinari specifici (Sterilizzati)</v>
          </cell>
          <cell r="O1499">
            <v>0</v>
          </cell>
          <cell r="P1499">
            <v>0</v>
          </cell>
        </row>
        <row r="1500">
          <cell r="N1500" t="str">
            <v>Altri impiantie macchinari generici (Non sterilizzati)</v>
          </cell>
          <cell r="O1500">
            <v>0</v>
          </cell>
          <cell r="P1500">
            <v>0</v>
          </cell>
        </row>
        <row r="1501">
          <cell r="N1501" t="str">
            <v>Altri impiantie macchinari generici (Sterilizzati)</v>
          </cell>
          <cell r="O1501">
            <v>0</v>
          </cell>
          <cell r="P1501">
            <v>0</v>
          </cell>
        </row>
        <row r="1502">
          <cell r="N1502" t="str">
            <v>Altri impianti (Non sterilizzati)</v>
          </cell>
          <cell r="O1502">
            <v>0</v>
          </cell>
          <cell r="P1502">
            <v>0</v>
          </cell>
        </row>
        <row r="1503">
          <cell r="N1503" t="str">
            <v>Altri impianti (Sterilizzati)</v>
          </cell>
          <cell r="O1503">
            <v>0</v>
          </cell>
          <cell r="P1503">
            <v>0</v>
          </cell>
        </row>
        <row r="1504">
          <cell r="J1504" t="str">
            <v>AB1030B</v>
          </cell>
          <cell r="N1504" t="str">
            <v>A.II.3.b) Fondo ammortamento Impianti e macchinari.</v>
          </cell>
          <cell r="O1504">
            <v>0</v>
          </cell>
          <cell r="P1504">
            <v>0</v>
          </cell>
        </row>
        <row r="1505">
          <cell r="N1505" t="str">
            <v>F.do amm. Impianti sanitari (Non sterilizzati)</v>
          </cell>
          <cell r="O1505">
            <v>0</v>
          </cell>
          <cell r="P1505">
            <v>0</v>
          </cell>
        </row>
        <row r="1506">
          <cell r="N1506" t="str">
            <v>F.do amm. Impianti sanitari (Sterilizzati)</v>
          </cell>
          <cell r="O1506">
            <v>0</v>
          </cell>
          <cell r="P1506">
            <v>0</v>
          </cell>
        </row>
        <row r="1507">
          <cell r="N1507" t="str">
            <v>F.do amm. Impianti elettrici ed idraulici (Non sterilizzati)</v>
          </cell>
          <cell r="O1507">
            <v>0</v>
          </cell>
          <cell r="P1507">
            <v>0</v>
          </cell>
        </row>
        <row r="1508">
          <cell r="N1508" t="str">
            <v>F.do amm. Impianti elettrici ed idraulici (Sterilizzati)</v>
          </cell>
          <cell r="O1508">
            <v>0</v>
          </cell>
          <cell r="P1508">
            <v>0</v>
          </cell>
        </row>
        <row r="1509">
          <cell r="N1509" t="str">
            <v>F.do amm. Impianti telefonici (Non sterilizzati)</v>
          </cell>
          <cell r="O1509">
            <v>0</v>
          </cell>
          <cell r="P1509">
            <v>0</v>
          </cell>
        </row>
        <row r="1510">
          <cell r="N1510" t="str">
            <v>F.do amm. Impianti telefonici (Sterilizzati)</v>
          </cell>
          <cell r="O1510">
            <v>0</v>
          </cell>
          <cell r="P1510">
            <v>0</v>
          </cell>
        </row>
        <row r="1511">
          <cell r="N1511" t="str">
            <v>F.do amm. Impianti di allarme e sicurezza (Non sterilizzati)</v>
          </cell>
          <cell r="O1511">
            <v>0</v>
          </cell>
          <cell r="P1511">
            <v>0</v>
          </cell>
        </row>
        <row r="1512">
          <cell r="N1512" t="str">
            <v>F.do amm. Impianti di allarme e sicurezza (Sterilizzati)</v>
          </cell>
          <cell r="O1512">
            <v>0</v>
          </cell>
          <cell r="P1512">
            <v>0</v>
          </cell>
        </row>
        <row r="1513">
          <cell r="N1513" t="str">
            <v>F.do amm. Altri impianti e macchinari specifici (Non sterilizzati)</v>
          </cell>
          <cell r="O1513">
            <v>0</v>
          </cell>
          <cell r="P1513">
            <v>0</v>
          </cell>
        </row>
        <row r="1514">
          <cell r="N1514" t="str">
            <v>F.do amm. Altri impianti e macchinari specifici (Sterilizzati)</v>
          </cell>
          <cell r="O1514">
            <v>0</v>
          </cell>
          <cell r="P1514">
            <v>0</v>
          </cell>
        </row>
        <row r="1515">
          <cell r="N1515" t="str">
            <v>F.do amm. Altri impiantie macchinari generici (Non sterilizzati)</v>
          </cell>
          <cell r="O1515">
            <v>0</v>
          </cell>
          <cell r="P1515">
            <v>0</v>
          </cell>
        </row>
        <row r="1516">
          <cell r="N1516" t="str">
            <v>F.do amm. Altri impiantie macchinari generici (Sterilizzati)</v>
          </cell>
          <cell r="O1516">
            <v>0</v>
          </cell>
          <cell r="P1516">
            <v>0</v>
          </cell>
        </row>
        <row r="1517">
          <cell r="N1517" t="str">
            <v>F.do amm. Altri impianti (Non sterilizzati)</v>
          </cell>
          <cell r="O1517">
            <v>0</v>
          </cell>
          <cell r="P1517">
            <v>0</v>
          </cell>
        </row>
        <row r="1518">
          <cell r="N1518" t="str">
            <v>F.do amm. Altri impianti (Sterilizzati)</v>
          </cell>
          <cell r="O1518">
            <v>0</v>
          </cell>
          <cell r="P1518">
            <v>0</v>
          </cell>
        </row>
        <row r="1519">
          <cell r="M1519" t="str">
            <v>AA24</v>
          </cell>
          <cell r="N1519" t="str">
            <v>A.II.4 Attrezzature sanitarie e scientifiche</v>
          </cell>
          <cell r="O1519">
            <v>0</v>
          </cell>
          <cell r="P1519">
            <v>0</v>
          </cell>
        </row>
        <row r="1520">
          <cell r="J1520" t="str">
            <v>AB1040A</v>
          </cell>
          <cell r="N1520" t="str">
            <v>A.II.4.a) Attrezzature sanitarie e scientifiche</v>
          </cell>
          <cell r="O1520">
            <v>0</v>
          </cell>
          <cell r="P1520">
            <v>0</v>
          </cell>
        </row>
        <row r="1521">
          <cell r="N1521" t="str">
            <v>Attrezzature sanitarie (Non sterilizzate)</v>
          </cell>
          <cell r="O1521">
            <v>0</v>
          </cell>
          <cell r="P1521">
            <v>0</v>
          </cell>
        </row>
        <row r="1522">
          <cell r="N1522" t="str">
            <v>Attrezzature sanitarie (Sterilizzate)</v>
          </cell>
          <cell r="O1522">
            <v>0</v>
          </cell>
          <cell r="P1522">
            <v>0</v>
          </cell>
        </row>
        <row r="1523">
          <cell r="N1523" t="str">
            <v>Beni per assistenza protesica (Non sterilizzate)</v>
          </cell>
          <cell r="O1523">
            <v>0</v>
          </cell>
          <cell r="P1523">
            <v>0</v>
          </cell>
        </row>
        <row r="1524">
          <cell r="N1524" t="str">
            <v>Beni per assistenza protesica (Sterilizzate)</v>
          </cell>
          <cell r="O1524">
            <v>0</v>
          </cell>
          <cell r="P1524">
            <v>0</v>
          </cell>
        </row>
        <row r="1525">
          <cell r="N1525" t="str">
            <v>Altre attrezzature sanitarie (Non sterilizzate)</v>
          </cell>
          <cell r="O1525">
            <v>0</v>
          </cell>
          <cell r="P1525">
            <v>0</v>
          </cell>
        </row>
        <row r="1526">
          <cell r="N1526" t="str">
            <v>Altre attrezzature sanitarie (Sterilizzate)</v>
          </cell>
          <cell r="O1526">
            <v>0</v>
          </cell>
          <cell r="P1526">
            <v>0</v>
          </cell>
        </row>
        <row r="1527">
          <cell r="J1527" t="str">
            <v>AB1040B</v>
          </cell>
          <cell r="N1527" t="str">
            <v>A.II.4.b) Fondo ammortamento Attrezzature sanitarie e scientifiche</v>
          </cell>
          <cell r="O1527">
            <v>0</v>
          </cell>
          <cell r="P1527">
            <v>0</v>
          </cell>
        </row>
        <row r="1528">
          <cell r="N1528" t="str">
            <v>F.do amm. Attrezzature sanitarie (Non sterilizzate)</v>
          </cell>
          <cell r="O1528">
            <v>0</v>
          </cell>
          <cell r="P1528">
            <v>0</v>
          </cell>
        </row>
        <row r="1529">
          <cell r="N1529" t="str">
            <v>F.do amm. Attrezzature sanitarie (Sterilizzate)</v>
          </cell>
          <cell r="O1529">
            <v>0</v>
          </cell>
          <cell r="P1529">
            <v>0</v>
          </cell>
        </row>
        <row r="1530">
          <cell r="N1530" t="str">
            <v>F.do amm. Beni per assistenza protesica (Non sterilizzate)</v>
          </cell>
          <cell r="O1530">
            <v>0</v>
          </cell>
          <cell r="P1530">
            <v>0</v>
          </cell>
        </row>
        <row r="1531">
          <cell r="N1531" t="str">
            <v>F.do amm. Beni per assistenza protesica (Sterilizzate)</v>
          </cell>
          <cell r="O1531">
            <v>0</v>
          </cell>
          <cell r="P1531">
            <v>0</v>
          </cell>
        </row>
        <row r="1532">
          <cell r="N1532" t="str">
            <v>F.do amm. Altre attrezzature sanitarie (Non sterilizzate)</v>
          </cell>
          <cell r="O1532">
            <v>0</v>
          </cell>
          <cell r="P1532">
            <v>0</v>
          </cell>
        </row>
        <row r="1533">
          <cell r="N1533" t="str">
            <v>F.do amm. Altre attrezzature sanitarie (Sterilizzate)</v>
          </cell>
          <cell r="O1533">
            <v>0</v>
          </cell>
          <cell r="P1533">
            <v>0</v>
          </cell>
        </row>
        <row r="1534">
          <cell r="M1534" t="str">
            <v>AA25</v>
          </cell>
          <cell r="N1534" t="str">
            <v>A.II.5 Mobili ed arredi</v>
          </cell>
          <cell r="O1534">
            <v>0</v>
          </cell>
          <cell r="P1534">
            <v>0</v>
          </cell>
        </row>
        <row r="1535">
          <cell r="J1535" t="str">
            <v>AB1050A</v>
          </cell>
          <cell r="N1535" t="str">
            <v>A.II.5.a) Mobili ed arredi</v>
          </cell>
          <cell r="O1535">
            <v>0</v>
          </cell>
          <cell r="P1535">
            <v>0</v>
          </cell>
        </row>
        <row r="1536">
          <cell r="N1536" t="str">
            <v>Mobili , arredi e attrezzature ufficio (Non sterilizzati)</v>
          </cell>
          <cell r="O1536">
            <v>0</v>
          </cell>
          <cell r="P1536">
            <v>0</v>
          </cell>
        </row>
        <row r="1537">
          <cell r="N1537" t="str">
            <v>Mobili , arredi e attrezzature ufficio (Sterilizzati)</v>
          </cell>
          <cell r="O1537">
            <v>0</v>
          </cell>
          <cell r="P1537">
            <v>0</v>
          </cell>
        </row>
        <row r="1538">
          <cell r="N1538" t="str">
            <v>Scaffalature (Non sterilizzati)</v>
          </cell>
          <cell r="O1538">
            <v>0</v>
          </cell>
          <cell r="P1538">
            <v>0</v>
          </cell>
        </row>
        <row r="1539">
          <cell r="N1539" t="str">
            <v>Scaffalature (Sterilizzati)</v>
          </cell>
          <cell r="O1539">
            <v>0</v>
          </cell>
          <cell r="P1539">
            <v>0</v>
          </cell>
        </row>
        <row r="1540">
          <cell r="N1540" t="str">
            <v>Mobili ed arredi diversi (Non sterilizzati)</v>
          </cell>
          <cell r="O1540">
            <v>0</v>
          </cell>
          <cell r="P1540">
            <v>0</v>
          </cell>
        </row>
        <row r="1541">
          <cell r="N1541" t="str">
            <v>Mobili ed arredi diversi (Sterilizzati)</v>
          </cell>
          <cell r="O1541">
            <v>0</v>
          </cell>
          <cell r="P1541">
            <v>0</v>
          </cell>
        </row>
        <row r="1542">
          <cell r="N1542" t="str">
            <v>Altri mobili e arredi (Non sterilizzati)</v>
          </cell>
          <cell r="O1542">
            <v>0</v>
          </cell>
          <cell r="P1542">
            <v>0</v>
          </cell>
        </row>
        <row r="1543">
          <cell r="N1543" t="str">
            <v>Altri mobili e arredi (Sterilizzati)</v>
          </cell>
          <cell r="O1543">
            <v>0</v>
          </cell>
          <cell r="P1543">
            <v>0</v>
          </cell>
        </row>
        <row r="1544">
          <cell r="J1544" t="str">
            <v>AB1050B</v>
          </cell>
          <cell r="N1544" t="str">
            <v>A.II.5.b) Fondo ammortamento Mobili ed arredi</v>
          </cell>
          <cell r="O1544">
            <v>0</v>
          </cell>
          <cell r="P1544">
            <v>0</v>
          </cell>
        </row>
        <row r="1545">
          <cell r="N1545" t="str">
            <v>F.do amm. Mobili , arredi e attrezzature ufficio (Non sterilizzati)</v>
          </cell>
          <cell r="O1545">
            <v>0</v>
          </cell>
          <cell r="P1545">
            <v>0</v>
          </cell>
        </row>
        <row r="1546">
          <cell r="N1546" t="str">
            <v>F.do amm. Mobili , arredi e attrezzature ufficio (Sterilizzati)</v>
          </cell>
          <cell r="O1546">
            <v>0</v>
          </cell>
          <cell r="P1546">
            <v>0</v>
          </cell>
        </row>
        <row r="1547">
          <cell r="N1547" t="str">
            <v>F.do amm. Scaffalature (Non sterilizzati)</v>
          </cell>
          <cell r="O1547">
            <v>0</v>
          </cell>
          <cell r="P1547">
            <v>0</v>
          </cell>
        </row>
        <row r="1548">
          <cell r="N1548" t="str">
            <v>F.do amm. Scaffalature (Sterilizzati)</v>
          </cell>
          <cell r="O1548">
            <v>0</v>
          </cell>
          <cell r="P1548">
            <v>0</v>
          </cell>
        </row>
        <row r="1549">
          <cell r="N1549" t="str">
            <v>F.do amm. Mobili ed arredi diversi (Non sterilizzati)</v>
          </cell>
          <cell r="O1549">
            <v>0</v>
          </cell>
          <cell r="P1549">
            <v>0</v>
          </cell>
        </row>
        <row r="1550">
          <cell r="N1550" t="str">
            <v>F.do amm. Mobili ed arredi diversi (Sterilizzati)</v>
          </cell>
          <cell r="O1550">
            <v>0</v>
          </cell>
          <cell r="P1550">
            <v>0</v>
          </cell>
        </row>
        <row r="1551">
          <cell r="N1551" t="str">
            <v>F.do amm. Altri mobili e arredi (Non sterilizzati)</v>
          </cell>
          <cell r="O1551">
            <v>0</v>
          </cell>
          <cell r="P1551">
            <v>0</v>
          </cell>
        </row>
        <row r="1552">
          <cell r="N1552" t="str">
            <v>F.do amm. Altri mobili e arredi (Sterilizzati)</v>
          </cell>
          <cell r="O1552">
            <v>0</v>
          </cell>
          <cell r="P1552">
            <v>0</v>
          </cell>
        </row>
        <row r="1553">
          <cell r="M1553" t="str">
            <v>AA26</v>
          </cell>
          <cell r="N1553" t="str">
            <v>A.II.6 Automezzi</v>
          </cell>
          <cell r="O1553">
            <v>0</v>
          </cell>
          <cell r="P1553">
            <v>0</v>
          </cell>
        </row>
        <row r="1554">
          <cell r="J1554" t="str">
            <v>AB1060A</v>
          </cell>
          <cell r="N1554" t="str">
            <v>A.II.6.a) Automezzi</v>
          </cell>
          <cell r="O1554">
            <v>0</v>
          </cell>
          <cell r="P1554">
            <v>0</v>
          </cell>
        </row>
        <row r="1555">
          <cell r="N1555" t="str">
            <v>Automezzi (Non sterilizzati)</v>
          </cell>
          <cell r="O1555">
            <v>0</v>
          </cell>
          <cell r="P1555">
            <v>0</v>
          </cell>
        </row>
        <row r="1556">
          <cell r="N1556" t="str">
            <v>Automezzi (Sterilizzati)</v>
          </cell>
          <cell r="O1556">
            <v>0</v>
          </cell>
          <cell r="P1556">
            <v>0</v>
          </cell>
        </row>
        <row r="1557">
          <cell r="N1557" t="str">
            <v>Ambulanze utilizzate per il 118 (Non sterilizzati)</v>
          </cell>
          <cell r="O1557">
            <v>0</v>
          </cell>
          <cell r="P1557">
            <v>0</v>
          </cell>
        </row>
        <row r="1558">
          <cell r="N1558" t="str">
            <v>Ambulanze utilizzate per il 118 (Sterilizzati)</v>
          </cell>
          <cell r="O1558">
            <v>0</v>
          </cell>
          <cell r="P1558">
            <v>0</v>
          </cell>
        </row>
        <row r="1559">
          <cell r="N1559" t="str">
            <v>Altre ambulanze (Non sterilizzati)</v>
          </cell>
          <cell r="O1559">
            <v>0</v>
          </cell>
          <cell r="P1559">
            <v>0</v>
          </cell>
        </row>
        <row r="1560">
          <cell r="N1560" t="str">
            <v>Altre ambulanze (Sterilizzati)</v>
          </cell>
          <cell r="O1560">
            <v>0</v>
          </cell>
          <cell r="P1560">
            <v>0</v>
          </cell>
        </row>
        <row r="1561">
          <cell r="N1561" t="str">
            <v>Altri mezzi di trasporto* (Non sterilizzati)</v>
          </cell>
          <cell r="O1561">
            <v>0</v>
          </cell>
          <cell r="P1561">
            <v>0</v>
          </cell>
        </row>
        <row r="1562">
          <cell r="N1562" t="str">
            <v>Altri mezzi di trasporto* (Sterilizzati)</v>
          </cell>
          <cell r="O1562">
            <v>0</v>
          </cell>
          <cell r="P1562">
            <v>0</v>
          </cell>
        </row>
        <row r="1563">
          <cell r="N1563" t="str">
            <v>Altri automezzi (Non sterilizzati)</v>
          </cell>
          <cell r="O1563">
            <v>0</v>
          </cell>
          <cell r="P1563">
            <v>0</v>
          </cell>
        </row>
        <row r="1564">
          <cell r="N1564" t="str">
            <v>Altri automezzi (Sterilizzati)</v>
          </cell>
          <cell r="O1564">
            <v>0</v>
          </cell>
          <cell r="P1564">
            <v>0</v>
          </cell>
        </row>
        <row r="1565">
          <cell r="J1565" t="str">
            <v>AB1060B</v>
          </cell>
          <cell r="N1565" t="str">
            <v>A.II.6.b) Fondo ammortamento Automezzi</v>
          </cell>
          <cell r="O1565">
            <v>0</v>
          </cell>
          <cell r="P1565">
            <v>0</v>
          </cell>
        </row>
        <row r="1566">
          <cell r="N1566" t="str">
            <v>F.do amm. Automezzi (Non sterilizzati)</v>
          </cell>
          <cell r="O1566">
            <v>0</v>
          </cell>
          <cell r="P1566">
            <v>0</v>
          </cell>
        </row>
        <row r="1567">
          <cell r="N1567" t="str">
            <v>F.do amm. Automezzi (Sterilizzati)</v>
          </cell>
          <cell r="O1567">
            <v>0</v>
          </cell>
          <cell r="P1567">
            <v>0</v>
          </cell>
        </row>
        <row r="1568">
          <cell r="N1568" t="str">
            <v>F.do amm. Ambulanze utilizzate per il 118 (Non sterilizzati)</v>
          </cell>
          <cell r="O1568">
            <v>0</v>
          </cell>
          <cell r="P1568">
            <v>0</v>
          </cell>
        </row>
        <row r="1569">
          <cell r="N1569" t="str">
            <v>F.do amm. Ambulanze utilizzate per il 118 (Sterilizzati)</v>
          </cell>
          <cell r="O1569">
            <v>0</v>
          </cell>
          <cell r="P1569">
            <v>0</v>
          </cell>
        </row>
        <row r="1570">
          <cell r="N1570" t="str">
            <v>F.do amm. Altre ambulanze (Non sterilizzati)</v>
          </cell>
          <cell r="O1570">
            <v>0</v>
          </cell>
          <cell r="P1570">
            <v>0</v>
          </cell>
        </row>
        <row r="1571">
          <cell r="N1571" t="str">
            <v>F.do amm. Altre ambulanze (Sterilizzati)</v>
          </cell>
          <cell r="O1571">
            <v>0</v>
          </cell>
          <cell r="P1571">
            <v>0</v>
          </cell>
        </row>
        <row r="1572">
          <cell r="N1572" t="str">
            <v>F.do amm. Altri mezzi di trasporto* (Non sterilizzati)</v>
          </cell>
          <cell r="O1572">
            <v>0</v>
          </cell>
          <cell r="P1572">
            <v>0</v>
          </cell>
        </row>
        <row r="1573">
          <cell r="N1573" t="str">
            <v>F.do amm. Altri mezzi di trasporto* (Sterilizzati)</v>
          </cell>
          <cell r="O1573">
            <v>0</v>
          </cell>
          <cell r="P1573">
            <v>0</v>
          </cell>
        </row>
        <row r="1574">
          <cell r="N1574" t="str">
            <v>F.do amm. Altri automezzi (Non sterilizzati)</v>
          </cell>
          <cell r="O1574">
            <v>0</v>
          </cell>
          <cell r="P1574">
            <v>0</v>
          </cell>
        </row>
        <row r="1575">
          <cell r="N1575" t="str">
            <v>F.do amm. Altri automezzi (Sterilizzati)</v>
          </cell>
          <cell r="O1575">
            <v>0</v>
          </cell>
          <cell r="P1575">
            <v>0</v>
          </cell>
        </row>
        <row r="1576">
          <cell r="M1576" t="str">
            <v>AA27</v>
          </cell>
          <cell r="N1576" t="str">
            <v>A.II.7 Oggetti d'arte</v>
          </cell>
          <cell r="O1576">
            <v>0</v>
          </cell>
          <cell r="P1576">
            <v>0</v>
          </cell>
        </row>
        <row r="1577">
          <cell r="J1577" t="str">
            <v>AB1070A</v>
          </cell>
          <cell r="N1577" t="str">
            <v>A.II.7.a) Oggetti d'arte</v>
          </cell>
          <cell r="O1577">
            <v>0</v>
          </cell>
          <cell r="P1577">
            <v>0</v>
          </cell>
        </row>
        <row r="1578">
          <cell r="N1578" t="str">
            <v>Oggetti d'arte</v>
          </cell>
          <cell r="O1578">
            <v>0</v>
          </cell>
          <cell r="P1578">
            <v>0</v>
          </cell>
        </row>
        <row r="1579">
          <cell r="M1579" t="str">
            <v>AA28</v>
          </cell>
          <cell r="N1579" t="str">
            <v>A.II.8 Altre immobilizzazioni materiali</v>
          </cell>
          <cell r="O1579">
            <v>0</v>
          </cell>
          <cell r="P1579">
            <v>0</v>
          </cell>
        </row>
        <row r="1580">
          <cell r="J1580" t="str">
            <v>AB1080A</v>
          </cell>
          <cell r="N1580" t="str">
            <v>A.II.8.a) Altre immobilizzazioni materiali</v>
          </cell>
          <cell r="O1580">
            <v>0</v>
          </cell>
          <cell r="P1580">
            <v>0</v>
          </cell>
        </row>
        <row r="1581">
          <cell r="N1581" t="str">
            <v>Elaboratori e personal computer e altre attrezzature EDP (Non sterilizzate)</v>
          </cell>
          <cell r="O1581">
            <v>0</v>
          </cell>
          <cell r="P1581">
            <v>0</v>
          </cell>
        </row>
        <row r="1582">
          <cell r="N1582" t="str">
            <v>Elaboratori e personal computer e altre attrezzature EDP (Sterilizzati)</v>
          </cell>
          <cell r="O1582">
            <v>0</v>
          </cell>
          <cell r="P1582">
            <v>0</v>
          </cell>
        </row>
        <row r="1583">
          <cell r="N1583" t="str">
            <v>Macchine ufficio ordinarie (Non sterilizzati)</v>
          </cell>
          <cell r="O1583">
            <v>0</v>
          </cell>
          <cell r="P1583">
            <v>0</v>
          </cell>
        </row>
        <row r="1584">
          <cell r="N1584" t="str">
            <v>Macchine ufficio ordinarie (Sterilizzati)</v>
          </cell>
          <cell r="O1584">
            <v>0</v>
          </cell>
          <cell r="P1584">
            <v>0</v>
          </cell>
        </row>
        <row r="1585">
          <cell r="N1585" t="str">
            <v>Macchine ufficio elettriche ed elettroniche (Non sterilizzati)</v>
          </cell>
          <cell r="O1585">
            <v>0</v>
          </cell>
          <cell r="P1585">
            <v>0</v>
          </cell>
        </row>
        <row r="1586">
          <cell r="N1586" t="str">
            <v>Macchine ufficio elettriche ed elettroniche (Sterilizzati)</v>
          </cell>
          <cell r="O1586">
            <v>0</v>
          </cell>
          <cell r="P1586">
            <v>0</v>
          </cell>
        </row>
        <row r="1587">
          <cell r="N1587" t="str">
            <v>Altri beni materiali da ammortizzare gestione caratteristica (Non sterilizzati)</v>
          </cell>
          <cell r="O1587">
            <v>0</v>
          </cell>
          <cell r="P1587">
            <v>0</v>
          </cell>
        </row>
        <row r="1588">
          <cell r="N1588" t="str">
            <v>Altri beni materiali da ammortizzare gestione caratteristica (Sterilizzati)</v>
          </cell>
          <cell r="O1588">
            <v>0</v>
          </cell>
          <cell r="P1588">
            <v>0</v>
          </cell>
        </row>
        <row r="1589">
          <cell r="N1589" t="str">
            <v>Altri beni materiali da ammortizzare gestione non caratteristica (Non sterilizzati)</v>
          </cell>
          <cell r="O1589">
            <v>0</v>
          </cell>
          <cell r="P1589">
            <v>0</v>
          </cell>
        </row>
        <row r="1590">
          <cell r="N1590" t="str">
            <v>Altri beni materiali da ammortizzare gestione non caratteristica (Sterilizzati)</v>
          </cell>
          <cell r="O1590">
            <v>0</v>
          </cell>
          <cell r="P1590">
            <v>0</v>
          </cell>
        </row>
        <row r="1591">
          <cell r="N1591" t="str">
            <v>Altri beni (Non sterilizzati)</v>
          </cell>
          <cell r="O1591">
            <v>0</v>
          </cell>
          <cell r="P1591">
            <v>0</v>
          </cell>
        </row>
        <row r="1592">
          <cell r="N1592" t="str">
            <v>Altri beni (Sterilizzati)</v>
          </cell>
          <cell r="O1592">
            <v>0</v>
          </cell>
          <cell r="P1592">
            <v>0</v>
          </cell>
        </row>
        <row r="1593">
          <cell r="J1593" t="str">
            <v>AB1080B</v>
          </cell>
          <cell r="N1593" t="str">
            <v>A.II.8.b) Fondo ammortamento Altre immobilizz. Materiali</v>
          </cell>
          <cell r="O1593">
            <v>0</v>
          </cell>
          <cell r="P1593">
            <v>0</v>
          </cell>
        </row>
        <row r="1594">
          <cell r="N1594" t="str">
            <v>F.do amm. Elaboratori e personal computer e altre attrezzature EDP (Non sterilizzati)</v>
          </cell>
          <cell r="O1594">
            <v>0</v>
          </cell>
          <cell r="P1594">
            <v>0</v>
          </cell>
        </row>
        <row r="1595">
          <cell r="N1595" t="str">
            <v>F.do amm. Elaboratori e personal computer e altre attrezzature EDP (Sterilizzati)</v>
          </cell>
          <cell r="O1595">
            <v>0</v>
          </cell>
          <cell r="P1595">
            <v>0</v>
          </cell>
        </row>
        <row r="1596">
          <cell r="N1596" t="str">
            <v>F.do amm. Macchine ufficio ordinarie (Non sterilizzati)</v>
          </cell>
          <cell r="O1596">
            <v>0</v>
          </cell>
          <cell r="P1596">
            <v>0</v>
          </cell>
        </row>
        <row r="1597">
          <cell r="N1597" t="str">
            <v>F.do amm. Macchine ufficio ordinarie (Sterilizzati)</v>
          </cell>
          <cell r="O1597">
            <v>0</v>
          </cell>
          <cell r="P1597">
            <v>0</v>
          </cell>
        </row>
        <row r="1598">
          <cell r="N1598" t="str">
            <v>F.do amm. Macchine ufficio elettriche ed elettroniche (Non sterilizzati)</v>
          </cell>
          <cell r="O1598">
            <v>0</v>
          </cell>
          <cell r="P1598">
            <v>0</v>
          </cell>
        </row>
        <row r="1599">
          <cell r="N1599" t="str">
            <v>F.do amm. Macchine ufficio elettriche ed elettroniche (Sterilizzati)</v>
          </cell>
          <cell r="O1599">
            <v>0</v>
          </cell>
          <cell r="P1599">
            <v>0</v>
          </cell>
        </row>
        <row r="1600">
          <cell r="N1600" t="str">
            <v>F.do amm. Altri beni materiali da ammortizzare gestione caratteristica (Non sterilizzati)</v>
          </cell>
          <cell r="O1600">
            <v>0</v>
          </cell>
          <cell r="P1600">
            <v>0</v>
          </cell>
        </row>
        <row r="1601">
          <cell r="N1601" t="str">
            <v>F.do amm. Altri beni materiali da ammortizzare gestione caratteristica (Sterilizzati)</v>
          </cell>
          <cell r="O1601">
            <v>0</v>
          </cell>
          <cell r="P1601">
            <v>0</v>
          </cell>
        </row>
        <row r="1602">
          <cell r="N1602" t="str">
            <v>F.do amm. Altri beni materiali da ammortizzare gestione non caratteristica (Non sterilizzati)</v>
          </cell>
          <cell r="O1602">
            <v>0</v>
          </cell>
          <cell r="P1602">
            <v>0</v>
          </cell>
        </row>
        <row r="1603">
          <cell r="N1603" t="str">
            <v>F.do amm. Altri beni materiali da ammortizzare gestione non caratteristica (Sterilizzati)</v>
          </cell>
          <cell r="O1603">
            <v>0</v>
          </cell>
          <cell r="P1603">
            <v>0</v>
          </cell>
        </row>
        <row r="1604">
          <cell r="N1604" t="str">
            <v>F.do amm. Altri beni (Non sterilizzati)</v>
          </cell>
          <cell r="O1604">
            <v>0</v>
          </cell>
          <cell r="P1604">
            <v>0</v>
          </cell>
        </row>
        <row r="1605">
          <cell r="N1605" t="str">
            <v>F.do amm. Altri beni (Sterilizzati)</v>
          </cell>
          <cell r="O1605">
            <v>0</v>
          </cell>
          <cell r="P1605">
            <v>0</v>
          </cell>
        </row>
        <row r="1606">
          <cell r="J1606" t="str">
            <v>AB1090A</v>
          </cell>
          <cell r="M1606" t="str">
            <v>AA29</v>
          </cell>
          <cell r="N1606" t="str">
            <v>A.II.9 Immobilizzazioni in corso ed acconti</v>
          </cell>
          <cell r="O1606">
            <v>0</v>
          </cell>
          <cell r="P1606">
            <v>0</v>
          </cell>
        </row>
        <row r="1607">
          <cell r="N1607" t="str">
            <v>Immobilizzazioni materiali in corso di esecuzione</v>
          </cell>
          <cell r="O1607">
            <v>0</v>
          </cell>
          <cell r="P1607">
            <v>0</v>
          </cell>
        </row>
        <row r="1608">
          <cell r="N1608" t="str">
            <v>Fornitori conto anticipi per acquisto immobilizzazioni materiali</v>
          </cell>
          <cell r="O1608">
            <v>0</v>
          </cell>
          <cell r="P1608">
            <v>0</v>
          </cell>
        </row>
        <row r="1609">
          <cell r="N1609" t="str">
            <v>Altre immobilizzazioni in corso</v>
          </cell>
          <cell r="O1609">
            <v>0</v>
          </cell>
          <cell r="P1609">
            <v>0</v>
          </cell>
        </row>
        <row r="1610">
          <cell r="N1610" t="str">
            <v>A.II.10 F.do Svalutazione immobilizzazioni materiali</v>
          </cell>
          <cell r="O1610">
            <v>0</v>
          </cell>
          <cell r="P1610">
            <v>0</v>
          </cell>
        </row>
        <row r="1611">
          <cell r="J1611" t="str">
            <v>AB1010C</v>
          </cell>
          <cell r="N1611" t="str">
            <v>A.II.10.a) F.do Svalutazione Terreni</v>
          </cell>
          <cell r="O1611">
            <v>0</v>
          </cell>
          <cell r="P1611">
            <v>0</v>
          </cell>
        </row>
        <row r="1612">
          <cell r="M1612" t="str">
            <v>AA21a</v>
          </cell>
          <cell r="N1612" t="str">
            <v>F.do Svalutazione Terreni Disponibili (Non sterilizzati)</v>
          </cell>
          <cell r="O1612">
            <v>0</v>
          </cell>
          <cell r="P1612">
            <v>0</v>
          </cell>
        </row>
        <row r="1613">
          <cell r="M1613" t="str">
            <v>AA21a</v>
          </cell>
          <cell r="N1613" t="str">
            <v>F.do Svalutazione Terreni Disponibili (sterilizzati)</v>
          </cell>
          <cell r="O1613">
            <v>0</v>
          </cell>
          <cell r="P1613">
            <v>0</v>
          </cell>
        </row>
        <row r="1614">
          <cell r="M1614" t="str">
            <v>AA21b</v>
          </cell>
          <cell r="N1614" t="str">
            <v>F.do Svalutazione Terreni Indisponibili (Non sterilizzati)</v>
          </cell>
          <cell r="O1614">
            <v>0</v>
          </cell>
          <cell r="P1614">
            <v>0</v>
          </cell>
        </row>
        <row r="1615">
          <cell r="M1615" t="str">
            <v>AA21b</v>
          </cell>
          <cell r="N1615" t="str">
            <v>F.do Svalutazione Terreni Indisponibili (sterilizzati)</v>
          </cell>
          <cell r="O1615">
            <v>0</v>
          </cell>
          <cell r="P1615">
            <v>0</v>
          </cell>
        </row>
        <row r="1616">
          <cell r="J1616" t="str">
            <v>AB1020C</v>
          </cell>
          <cell r="N1616" t="str">
            <v>A.II.10.b) F.do Svalutazione Fabbricati</v>
          </cell>
          <cell r="O1616">
            <v>0</v>
          </cell>
          <cell r="P1616">
            <v>0</v>
          </cell>
        </row>
        <row r="1617">
          <cell r="M1617" t="str">
            <v>AA22a</v>
          </cell>
          <cell r="N1617" t="str">
            <v>F.do Svalutazione Fabbricati Disponibili (Non sterilizzati)</v>
          </cell>
          <cell r="O1617">
            <v>0</v>
          </cell>
          <cell r="P1617">
            <v>0</v>
          </cell>
        </row>
        <row r="1618">
          <cell r="M1618" t="str">
            <v>AA22a</v>
          </cell>
          <cell r="N1618" t="str">
            <v>F.do Svalutazione Fabbricati Disponibili (Sterilizzati)</v>
          </cell>
          <cell r="O1618">
            <v>0</v>
          </cell>
          <cell r="P1618">
            <v>0</v>
          </cell>
        </row>
        <row r="1619">
          <cell r="M1619" t="str">
            <v>AA22b</v>
          </cell>
          <cell r="N1619" t="str">
            <v>F.do Svalutazione Fabbricati Indisponibili (Non sterilizzati)</v>
          </cell>
          <cell r="O1619">
            <v>0</v>
          </cell>
          <cell r="P1619">
            <v>0</v>
          </cell>
        </row>
        <row r="1620">
          <cell r="M1620" t="str">
            <v>AA22b</v>
          </cell>
          <cell r="N1620" t="str">
            <v>F.do Svalutazione Fabbricati Indisponibili (sterilizzati)</v>
          </cell>
          <cell r="O1620">
            <v>0</v>
          </cell>
          <cell r="P1620">
            <v>0</v>
          </cell>
        </row>
        <row r="1621">
          <cell r="J1621" t="str">
            <v>AB1030C</v>
          </cell>
          <cell r="M1621" t="str">
            <v>AA23</v>
          </cell>
          <cell r="N1621" t="str">
            <v>A.II.10.c) F.do Svalutazione Impianti e macchinari</v>
          </cell>
          <cell r="O1621">
            <v>0</v>
          </cell>
          <cell r="P1621">
            <v>0</v>
          </cell>
        </row>
        <row r="1622">
          <cell r="N1622" t="str">
            <v>F.do Svalutazione Impianti e macchinari (Non sterilizzati)</v>
          </cell>
          <cell r="O1622">
            <v>0</v>
          </cell>
          <cell r="P1622">
            <v>0</v>
          </cell>
        </row>
        <row r="1623">
          <cell r="N1623" t="str">
            <v>F.do Svalutazione Impianti e macchinari (sterilizzati)</v>
          </cell>
          <cell r="O1623">
            <v>0</v>
          </cell>
          <cell r="P1623">
            <v>0</v>
          </cell>
        </row>
        <row r="1624">
          <cell r="J1624" t="str">
            <v>AB1040C</v>
          </cell>
          <cell r="M1624" t="str">
            <v>AA24</v>
          </cell>
          <cell r="N1624" t="str">
            <v>A.II.10.d) F.do Svalutazione Attrezzature sanitarie e scientifiche</v>
          </cell>
          <cell r="O1624">
            <v>0</v>
          </cell>
          <cell r="P1624">
            <v>0</v>
          </cell>
        </row>
        <row r="1625">
          <cell r="N1625" t="str">
            <v>F.do Svalutazione Attrezz. Sanitarie e scientifiche (Non sterilizzati)</v>
          </cell>
          <cell r="O1625">
            <v>0</v>
          </cell>
          <cell r="P1625">
            <v>0</v>
          </cell>
        </row>
        <row r="1626">
          <cell r="N1626" t="str">
            <v>F.do Svalutazione Attrezz. Sanitarie e scientifiche (Sterilizzati)</v>
          </cell>
          <cell r="O1626">
            <v>0</v>
          </cell>
          <cell r="P1626">
            <v>0</v>
          </cell>
        </row>
        <row r="1627">
          <cell r="N1627" t="str">
            <v>F.do Svalutazione Beni per assistenza protesica (Non sterilizzati)</v>
          </cell>
          <cell r="O1627">
            <v>0</v>
          </cell>
          <cell r="P1627">
            <v>0</v>
          </cell>
        </row>
        <row r="1628">
          <cell r="N1628" t="str">
            <v>F.do Svalutazione Beni per assistenza protesica (Sterilizzati)</v>
          </cell>
          <cell r="O1628">
            <v>0</v>
          </cell>
          <cell r="P1628">
            <v>0</v>
          </cell>
        </row>
        <row r="1629">
          <cell r="J1629" t="str">
            <v>AB1050C</v>
          </cell>
          <cell r="M1629" t="str">
            <v>AA25</v>
          </cell>
          <cell r="N1629" t="str">
            <v>A.II.10.e) F.do Svalutazione Mobili e arredi</v>
          </cell>
          <cell r="O1629">
            <v>0</v>
          </cell>
          <cell r="P1629">
            <v>0</v>
          </cell>
        </row>
        <row r="1630">
          <cell r="N1630" t="str">
            <v>F.do Svalutazione Mobili e arredi (Non sterilizzati)</v>
          </cell>
          <cell r="O1630">
            <v>0</v>
          </cell>
          <cell r="P1630">
            <v>0</v>
          </cell>
        </row>
        <row r="1631">
          <cell r="N1631" t="str">
            <v>F.do Svalutazione Mobili e arredi (sterilizzati)</v>
          </cell>
          <cell r="O1631">
            <v>0</v>
          </cell>
          <cell r="P1631">
            <v>0</v>
          </cell>
        </row>
        <row r="1632">
          <cell r="J1632" t="str">
            <v>AB1060C</v>
          </cell>
          <cell r="M1632" t="str">
            <v>AA26</v>
          </cell>
          <cell r="N1632" t="str">
            <v>A.II.10.f) F.do Svalutazione Automezzi</v>
          </cell>
          <cell r="O1632">
            <v>0</v>
          </cell>
          <cell r="P1632">
            <v>0</v>
          </cell>
        </row>
        <row r="1633">
          <cell r="N1633" t="str">
            <v>F.do Svalutazione Automezzi (Non sterilizzati)</v>
          </cell>
          <cell r="O1633">
            <v>0</v>
          </cell>
          <cell r="P1633">
            <v>0</v>
          </cell>
        </row>
        <row r="1634">
          <cell r="N1634" t="str">
            <v>F.do Svalutazione Automezzi (sterilizzati)</v>
          </cell>
          <cell r="O1634">
            <v>0</v>
          </cell>
          <cell r="P1634">
            <v>0</v>
          </cell>
        </row>
        <row r="1635">
          <cell r="J1635" t="str">
            <v>AB1070C</v>
          </cell>
          <cell r="M1635" t="str">
            <v>AA27</v>
          </cell>
          <cell r="N1635" t="str">
            <v>A.II.10.g) F.do Svalutazione Oggetti d'arte</v>
          </cell>
          <cell r="O1635">
            <v>0</v>
          </cell>
          <cell r="P1635">
            <v>0</v>
          </cell>
        </row>
        <row r="1636">
          <cell r="N1636" t="str">
            <v>F.do Svalutazione Oggetti d'arte</v>
          </cell>
          <cell r="O1636">
            <v>0</v>
          </cell>
          <cell r="P1636">
            <v>0</v>
          </cell>
        </row>
        <row r="1637">
          <cell r="J1637" t="str">
            <v>AB1080C</v>
          </cell>
          <cell r="M1637" t="str">
            <v>AA28</v>
          </cell>
          <cell r="N1637" t="str">
            <v>A.II.10.h) F.do Svalutazione Altre immobil. Materiali</v>
          </cell>
          <cell r="O1637">
            <v>0</v>
          </cell>
          <cell r="P1637">
            <v>0</v>
          </cell>
        </row>
        <row r="1638">
          <cell r="N1638" t="str">
            <v>F.do Svalutazione Altre immobil. materiali (Non sterilizzati)</v>
          </cell>
          <cell r="O1638">
            <v>0</v>
          </cell>
          <cell r="P1638">
            <v>0</v>
          </cell>
        </row>
        <row r="1639">
          <cell r="N1639" t="str">
            <v>F.do Svalutazione Altre immobil. materiali (sterilizzati)</v>
          </cell>
          <cell r="O1639">
            <v>0</v>
          </cell>
          <cell r="P1639">
            <v>0</v>
          </cell>
        </row>
        <row r="1640">
          <cell r="N1640" t="str">
            <v>A.III. Immobilizzazioni finanziarie.</v>
          </cell>
          <cell r="O1640">
            <v>0</v>
          </cell>
          <cell r="P1640">
            <v>0</v>
          </cell>
        </row>
        <row r="1641">
          <cell r="J1641" t="str">
            <v>AC1000A</v>
          </cell>
          <cell r="N1641" t="str">
            <v>A.III.1 Crediti Finanziari</v>
          </cell>
          <cell r="O1641">
            <v>0</v>
          </cell>
          <cell r="P1641">
            <v>0</v>
          </cell>
          <cell r="Q1641">
            <v>0</v>
          </cell>
          <cell r="R1641">
            <v>0</v>
          </cell>
        </row>
        <row r="1642">
          <cell r="M1642" t="str">
            <v>AA31a</v>
          </cell>
          <cell r="N1642" t="str">
            <v>A.III.1.a) Crediti finanziari v/Stato</v>
          </cell>
          <cell r="O1642">
            <v>0</v>
          </cell>
          <cell r="P1642">
            <v>0</v>
          </cell>
          <cell r="Q1642">
            <v>0</v>
          </cell>
          <cell r="R1642">
            <v>0</v>
          </cell>
        </row>
        <row r="1643">
          <cell r="M1643" t="str">
            <v>AA31b</v>
          </cell>
          <cell r="N1643" t="str">
            <v>A.III.1.b) Crediti finanziari v/Regione</v>
          </cell>
          <cell r="O1643">
            <v>0</v>
          </cell>
          <cell r="P1643">
            <v>0</v>
          </cell>
          <cell r="Q1643">
            <v>0</v>
          </cell>
          <cell r="R1643">
            <v>0</v>
          </cell>
        </row>
        <row r="1644">
          <cell r="M1644" t="str">
            <v>AA31c</v>
          </cell>
          <cell r="N1644" t="str">
            <v>A.III.1.c) Crediti finanziari v/Partecipate</v>
          </cell>
          <cell r="O1644">
            <v>0</v>
          </cell>
          <cell r="P1644">
            <v>0</v>
          </cell>
          <cell r="Q1644">
            <v>0</v>
          </cell>
          <cell r="R1644">
            <v>0</v>
          </cell>
        </row>
        <row r="1645">
          <cell r="M1645" t="str">
            <v>AA31d</v>
          </cell>
          <cell r="N1645" t="str">
            <v>A.III.1.d) Crediti finanziari v/Altri</v>
          </cell>
          <cell r="O1645">
            <v>0</v>
          </cell>
          <cell r="P1645">
            <v>0</v>
          </cell>
          <cell r="Q1645">
            <v>0</v>
          </cell>
          <cell r="R1645">
            <v>0</v>
          </cell>
        </row>
        <row r="1646">
          <cell r="J1646" t="str">
            <v>AC1000B</v>
          </cell>
          <cell r="N1646" t="str">
            <v>A.III.2 Titoli</v>
          </cell>
          <cell r="O1646">
            <v>0</v>
          </cell>
          <cell r="P1646">
            <v>0</v>
          </cell>
        </row>
        <row r="1647">
          <cell r="M1647" t="str">
            <v>AA32a</v>
          </cell>
          <cell r="N1647" t="str">
            <v>A.III.2.a) Partecipazioni</v>
          </cell>
          <cell r="O1647">
            <v>0</v>
          </cell>
          <cell r="P1647">
            <v>0</v>
          </cell>
        </row>
        <row r="1648">
          <cell r="N1648" t="str">
            <v>Partecipazioni in imprese controllate</v>
          </cell>
          <cell r="O1648">
            <v>0</v>
          </cell>
          <cell r="P1648">
            <v>0</v>
          </cell>
        </row>
        <row r="1649">
          <cell r="N1649" t="str">
            <v>Partecipazioni in imprese collegate</v>
          </cell>
          <cell r="O1649">
            <v>0</v>
          </cell>
          <cell r="P1649">
            <v>0</v>
          </cell>
        </row>
        <row r="1650">
          <cell r="N1650" t="str">
            <v>Partecipazioni in altre imprese</v>
          </cell>
          <cell r="O1650">
            <v>0</v>
          </cell>
          <cell r="P1650">
            <v>0</v>
          </cell>
        </row>
        <row r="1651">
          <cell r="M1651" t="str">
            <v>AA32b</v>
          </cell>
          <cell r="N1651" t="str">
            <v>A.III.2.b) Altri Titoli</v>
          </cell>
          <cell r="O1651">
            <v>0</v>
          </cell>
          <cell r="P1651">
            <v>0</v>
          </cell>
        </row>
        <row r="1652">
          <cell r="N1652" t="str">
            <v>A.III.2.b.1) Titoli di Stato</v>
          </cell>
          <cell r="O1652">
            <v>0</v>
          </cell>
          <cell r="P1652">
            <v>0</v>
          </cell>
        </row>
        <row r="1653">
          <cell r="N1653" t="str">
            <v>A.III.2.b.2) Altre Obbligazioni</v>
          </cell>
          <cell r="O1653">
            <v>0</v>
          </cell>
          <cell r="P1653">
            <v>0</v>
          </cell>
        </row>
        <row r="1654">
          <cell r="N1654" t="str">
            <v>A.III.2.b.3) Titoli azionari quotati in Borsa</v>
          </cell>
          <cell r="O1654">
            <v>0</v>
          </cell>
          <cell r="P1654">
            <v>0</v>
          </cell>
        </row>
        <row r="1655">
          <cell r="N1655" t="str">
            <v>A.III.2.b.4) Titoli diversi</v>
          </cell>
          <cell r="O1655">
            <v>0</v>
          </cell>
          <cell r="P1655">
            <v>0</v>
          </cell>
        </row>
        <row r="1656">
          <cell r="N1656" t="str">
            <v>B) ATTIVO CIRCOLANTE.</v>
          </cell>
          <cell r="O1656">
            <v>0</v>
          </cell>
          <cell r="P1656">
            <v>0</v>
          </cell>
        </row>
        <row r="1657">
          <cell r="N1657" t="str">
            <v>B.I. Rimanenze</v>
          </cell>
          <cell r="O1657">
            <v>0</v>
          </cell>
          <cell r="P1657">
            <v>0</v>
          </cell>
        </row>
        <row r="1658">
          <cell r="J1658" t="str">
            <v>BA1000A</v>
          </cell>
          <cell r="N1658" t="str">
            <v>B.I.1 Rimanenze di materiale sanitario</v>
          </cell>
          <cell r="O1658">
            <v>0</v>
          </cell>
          <cell r="P1658">
            <v>0</v>
          </cell>
        </row>
        <row r="1659">
          <cell r="M1659" t="str">
            <v>AB11</v>
          </cell>
          <cell r="N1659" t="str">
            <v>Farmaceutici: Specialità Medicinali</v>
          </cell>
          <cell r="O1659">
            <v>0</v>
          </cell>
          <cell r="P1659">
            <v>0</v>
          </cell>
        </row>
        <row r="1660">
          <cell r="N1660" t="str">
            <v>Farmaceutici: Specialità Medicinali (File F compreso HCV)</v>
          </cell>
          <cell r="O1660">
            <v>0</v>
          </cell>
          <cell r="P1660">
            <v>0</v>
          </cell>
        </row>
        <row r="1661">
          <cell r="M1661" t="str">
            <v>AB11</v>
          </cell>
          <cell r="N1661" t="str">
            <v>Farmaceutici: Specialità Medicinali (File F escluso HCV)</v>
          </cell>
          <cell r="O1661">
            <v>0</v>
          </cell>
          <cell r="P1661">
            <v>0</v>
          </cell>
        </row>
        <row r="1662">
          <cell r="M1662" t="str">
            <v>AB11</v>
          </cell>
          <cell r="N1662" t="str">
            <v>Farmaceutici: Specialità Medicinali (HCV)</v>
          </cell>
          <cell r="O1662">
            <v>0</v>
          </cell>
          <cell r="P1662">
            <v>0</v>
          </cell>
        </row>
        <row r="1663">
          <cell r="M1663" t="str">
            <v>AB11</v>
          </cell>
          <cell r="N1663" t="str">
            <v>Farmaceutici: Specialità Medicinali (altro: farmaci ospedalieri)</v>
          </cell>
          <cell r="O1663">
            <v>0</v>
          </cell>
          <cell r="P1663">
            <v>0</v>
          </cell>
        </row>
        <row r="1664">
          <cell r="M1664" t="str">
            <v>AB11</v>
          </cell>
          <cell r="N1664" t="str">
            <v>Farmaceutici: Specialità Medicinali (Doppio Canale ex Nota CUF 37)</v>
          </cell>
          <cell r="O1664">
            <v>0</v>
          </cell>
          <cell r="P1664">
            <v>0</v>
          </cell>
        </row>
        <row r="1665">
          <cell r="M1665" t="str">
            <v>AB11</v>
          </cell>
          <cell r="N1665" t="str">
            <v>Farmaceutici: Specialità Medicinali (Primo Ciclo terapeutico D.G.R. 10246/02)</v>
          </cell>
          <cell r="O1665">
            <v>0</v>
          </cell>
          <cell r="P1665">
            <v>0</v>
          </cell>
        </row>
        <row r="1666">
          <cell r="M1666" t="str">
            <v>AB11</v>
          </cell>
          <cell r="N1666" t="str">
            <v>Farmaceutici: Specialità Medicinali da Asl/Ao/Fondazioni della Regione</v>
          </cell>
          <cell r="O1666">
            <v>0</v>
          </cell>
          <cell r="P1666">
            <v>0</v>
          </cell>
        </row>
        <row r="1667">
          <cell r="M1667" t="str">
            <v>AB11</v>
          </cell>
          <cell r="N1667" t="str">
            <v>Farmaceutici: Specialità Medicinali (Doppio Canale ex Nota CUF 37) da Asl/Ao/Fondazioni della Regione</v>
          </cell>
          <cell r="O1667">
            <v>0</v>
          </cell>
          <cell r="P1667">
            <v>0</v>
          </cell>
        </row>
        <row r="1668">
          <cell r="M1668" t="str">
            <v>AB11</v>
          </cell>
          <cell r="N1668" t="str">
            <v>Farmaceutici: Ossigeno</v>
          </cell>
          <cell r="O1668">
            <v>0</v>
          </cell>
          <cell r="P1668">
            <v>0</v>
          </cell>
        </row>
        <row r="1669">
          <cell r="M1669" t="str">
            <v>AB11</v>
          </cell>
          <cell r="N1669" t="str">
            <v>Farmaceutici: Ossigeno (Doppio Canale)</v>
          </cell>
          <cell r="O1669">
            <v>0</v>
          </cell>
          <cell r="P1669">
            <v>0</v>
          </cell>
        </row>
        <row r="1670">
          <cell r="M1670" t="str">
            <v>AB11</v>
          </cell>
          <cell r="N1670" t="str">
            <v>Farmaceutici: Ossigeno da Asl/Ao/Fondazioni della Regione</v>
          </cell>
          <cell r="O1670">
            <v>0</v>
          </cell>
          <cell r="P1670">
            <v>0</v>
          </cell>
        </row>
        <row r="1671">
          <cell r="M1671" t="str">
            <v>AB11</v>
          </cell>
          <cell r="N1671" t="str">
            <v>Farmaceutici: Ossigeno (Doppio Canale) da Asl/Ao/Fondazioni della Regione</v>
          </cell>
          <cell r="O1671">
            <v>0</v>
          </cell>
          <cell r="P1671">
            <v>0</v>
          </cell>
        </row>
        <row r="1672">
          <cell r="M1672" t="str">
            <v>AB11</v>
          </cell>
          <cell r="N1672" t="str">
            <v>Farmaceutici: Specialità Medicinali SENZA AIC</v>
          </cell>
          <cell r="O1672">
            <v>0</v>
          </cell>
          <cell r="P1672">
            <v>0</v>
          </cell>
        </row>
        <row r="1673">
          <cell r="M1673" t="str">
            <v>AB11</v>
          </cell>
          <cell r="N1673" t="str">
            <v>Farmaceutici: Galenici e altri medicinali SENZA AIC</v>
          </cell>
          <cell r="O1673">
            <v>0</v>
          </cell>
          <cell r="P1673">
            <v>0</v>
          </cell>
        </row>
        <row r="1674">
          <cell r="M1674" t="str">
            <v>AB11</v>
          </cell>
          <cell r="N1674" t="str">
            <v>Farmaceutici: Ossigeno e gas medicali SENZA AIC</v>
          </cell>
          <cell r="O1674">
            <v>0</v>
          </cell>
          <cell r="P1674">
            <v>0</v>
          </cell>
        </row>
        <row r="1675">
          <cell r="M1675" t="str">
            <v>AB11</v>
          </cell>
          <cell r="N1675" t="str">
            <v>Emoderivati</v>
          </cell>
          <cell r="O1675">
            <v>0</v>
          </cell>
          <cell r="P1675">
            <v>0</v>
          </cell>
        </row>
        <row r="1676">
          <cell r="M1676" t="str">
            <v>AB11</v>
          </cell>
          <cell r="N1676" t="str">
            <v>Emoderivati da Privati [SOLAMENTE OVE GESTITI NELL'AMBITO DEL CONSORZIO INTERREGIONALE]</v>
          </cell>
          <cell r="O1676">
            <v>0</v>
          </cell>
          <cell r="P1676">
            <v>0</v>
          </cell>
        </row>
        <row r="1677">
          <cell r="M1677" t="str">
            <v>AB11</v>
          </cell>
          <cell r="N1677" t="str">
            <v>Emoderivati (Doppio Canale ex Nota CUF 37)</v>
          </cell>
          <cell r="O1677">
            <v>0</v>
          </cell>
          <cell r="P1677">
            <v>0</v>
          </cell>
        </row>
        <row r="1678">
          <cell r="M1678" t="str">
            <v>AB11</v>
          </cell>
          <cell r="N1678" t="str">
            <v>Emoderivati da Asl/Ao/Fondazioni della Regione  [ESCLUSI EMODERIVATI GESTITI VIA CONSORZIO INTERREGIONALE]</v>
          </cell>
          <cell r="O1678">
            <v>0</v>
          </cell>
          <cell r="P1678">
            <v>0</v>
          </cell>
        </row>
        <row r="1679">
          <cell r="M1679" t="str">
            <v>AB11</v>
          </cell>
          <cell r="N1679" t="str">
            <v>Emoderivati da Asl/Ao/Fondazioni della Regione [SOLAMENTE OVE GESTITI NELL'AMBITO DEL CONSORZIO INTERREGIONALE]</v>
          </cell>
          <cell r="O1679">
            <v>0</v>
          </cell>
          <cell r="P1679">
            <v>0</v>
          </cell>
        </row>
        <row r="1680">
          <cell r="M1680" t="str">
            <v>AB11</v>
          </cell>
          <cell r="N1680" t="str">
            <v>Emoderivati da Az. Pubbliche ExtraRegione [SOLAMENTE OVE GESTITI NELL'AMBITO DEL CONSORZIO INTERREGIONALE]</v>
          </cell>
          <cell r="O1680">
            <v>0</v>
          </cell>
          <cell r="P1680">
            <v>0</v>
          </cell>
        </row>
        <row r="1681">
          <cell r="M1681" t="str">
            <v>AB11</v>
          </cell>
          <cell r="N1681" t="str">
            <v>Emoderivati (Doppio Canale ex Nota CUF 37) da Asl/Ao/Fondazioni della Regione</v>
          </cell>
          <cell r="O1681">
            <v>0</v>
          </cell>
          <cell r="P1681">
            <v>0</v>
          </cell>
        </row>
        <row r="1682">
          <cell r="M1682" t="str">
            <v>AB11</v>
          </cell>
          <cell r="N1682" t="str">
            <v>Emoderivati di produzione regionale</v>
          </cell>
          <cell r="O1682">
            <v>0</v>
          </cell>
          <cell r="P1682">
            <v>0</v>
          </cell>
        </row>
        <row r="1683">
          <cell r="M1683" t="str">
            <v>AB11</v>
          </cell>
          <cell r="N1683" t="str">
            <v>Prodotti dietetici</v>
          </cell>
          <cell r="O1683">
            <v>0</v>
          </cell>
          <cell r="P1683">
            <v>0</v>
          </cell>
        </row>
        <row r="1684">
          <cell r="M1684" t="str">
            <v>AB11</v>
          </cell>
          <cell r="N1684" t="str">
            <v>Dispositivi medico diagnostici in vitro: Materiali diagnostici  - Cnd: W</v>
          </cell>
          <cell r="O1684">
            <v>0</v>
          </cell>
          <cell r="P1684">
            <v>0</v>
          </cell>
        </row>
        <row r="1685">
          <cell r="M1685" t="str">
            <v>AB11</v>
          </cell>
          <cell r="N1685" t="str">
            <v>Dispositivi medici: Materiali diagnostici (materiale per apparecchiature sanitare e relativi componenti.) Cnd: Z</v>
          </cell>
          <cell r="O1685">
            <v>0</v>
          </cell>
          <cell r="P1685">
            <v>0</v>
          </cell>
        </row>
        <row r="1686">
          <cell r="M1686" t="str">
            <v>AB11</v>
          </cell>
          <cell r="N1686" t="str">
            <v>Prodotti chimici: Materiali diagnostici (senza Cnd)</v>
          </cell>
          <cell r="O1686">
            <v>0</v>
          </cell>
          <cell r="P1686">
            <v>0</v>
          </cell>
        </row>
        <row r="1687">
          <cell r="M1687" t="str">
            <v>AB11</v>
          </cell>
          <cell r="N1687" t="str">
            <v>Dispositivi medici: Presidi chirurgici e materiali sanitari - Cnd: A; B; D; G; H; K; L; M; N; Q; R; S; T[Ao-Irccs tutto; Asl escluso T04]; U; V; Y[solo Ao-Irccs]</v>
          </cell>
          <cell r="O1687">
            <v>0</v>
          </cell>
          <cell r="P1687">
            <v>0</v>
          </cell>
        </row>
        <row r="1688">
          <cell r="M1688" t="str">
            <v>AB11</v>
          </cell>
          <cell r="N1688" t="str">
            <v>Dispositivi per appar. Cardiocircolatorio Cnd: C</v>
          </cell>
          <cell r="O1688">
            <v>0</v>
          </cell>
          <cell r="P1688">
            <v>0</v>
          </cell>
        </row>
        <row r="1689">
          <cell r="M1689" t="str">
            <v>AB11</v>
          </cell>
          <cell r="N1689" t="str">
            <v>Dispositivi medici con repertorio e senza CND (tipo 2, kit)</v>
          </cell>
          <cell r="O1689">
            <v>0</v>
          </cell>
          <cell r="P1689">
            <v>0</v>
          </cell>
        </row>
        <row r="1690">
          <cell r="M1690" t="str">
            <v>AB11</v>
          </cell>
          <cell r="N1690" t="str">
            <v>Dispositivi medici non registrati in Italia (senza repertorio e con CND assimilabile)</v>
          </cell>
          <cell r="O1690">
            <v>0</v>
          </cell>
          <cell r="P1690">
            <v>0</v>
          </cell>
        </row>
        <row r="1691">
          <cell r="M1691" t="str">
            <v>AB11</v>
          </cell>
          <cell r="N1691" t="str">
            <v>Materiale chirurgico e prodotti per uso veterinario</v>
          </cell>
          <cell r="O1691">
            <v>0</v>
          </cell>
          <cell r="P1691">
            <v>0</v>
          </cell>
        </row>
        <row r="1692">
          <cell r="M1692" t="str">
            <v>AB11</v>
          </cell>
          <cell r="N1692" t="str">
            <v>Materiali protesici (c.d. protesica "Maggiore") [compilazione ASL] - Cnd: Y</v>
          </cell>
          <cell r="O1692">
            <v>0</v>
          </cell>
          <cell r="P1692">
            <v>0</v>
          </cell>
        </row>
        <row r="1693">
          <cell r="M1693" t="str">
            <v>AB11</v>
          </cell>
          <cell r="N1693" t="str">
            <v>Materiali protesici (c.d. protesica "Minore") [compilazione ASL] - Cnd: T04</v>
          </cell>
          <cell r="O1693">
            <v>0</v>
          </cell>
          <cell r="P1693">
            <v>0</v>
          </cell>
        </row>
        <row r="1694">
          <cell r="M1694" t="str">
            <v>AB11</v>
          </cell>
          <cell r="N1694" t="str">
            <v>Dispositivi medici impiantabili attivi: Materiali protesici (endoprotesi)   [compilazione AO-Irccs] - Cnd: J</v>
          </cell>
          <cell r="O1694">
            <v>0</v>
          </cell>
          <cell r="P1694">
            <v>0</v>
          </cell>
        </row>
        <row r="1695">
          <cell r="M1695" t="str">
            <v>AB11</v>
          </cell>
          <cell r="N1695" t="str">
            <v>Dispositivi medici: Materiali protesici (endoprotesi non attive) [compilazione AO-Irccs] - Cnd: P</v>
          </cell>
          <cell r="O1695">
            <v>0</v>
          </cell>
          <cell r="P1695">
            <v>0</v>
          </cell>
        </row>
        <row r="1696">
          <cell r="M1696" t="str">
            <v>AB11</v>
          </cell>
          <cell r="N1696" t="str">
            <v>Dispositivi medici: Materiali per emodialisi - Cnd: F</v>
          </cell>
          <cell r="O1696">
            <v>0</v>
          </cell>
          <cell r="P1696">
            <v>0</v>
          </cell>
        </row>
        <row r="1697">
          <cell r="M1697" t="str">
            <v>AB11</v>
          </cell>
          <cell r="N1697" t="str">
            <v>Materiali per la profilassi igienico-sanitari: sieri</v>
          </cell>
          <cell r="O1697">
            <v>0</v>
          </cell>
          <cell r="P1697">
            <v>0</v>
          </cell>
        </row>
        <row r="1698">
          <cell r="M1698" t="str">
            <v>AB11</v>
          </cell>
          <cell r="N1698" t="str">
            <v>Materiali per la profilassi igienico-sanitari: vaccini</v>
          </cell>
          <cell r="O1698">
            <v>0</v>
          </cell>
          <cell r="P1698">
            <v>0</v>
          </cell>
        </row>
        <row r="1699">
          <cell r="M1699" t="str">
            <v>AB11</v>
          </cell>
          <cell r="N1699" t="str">
            <v>Prodotti farmaceutici per uso veterinario</v>
          </cell>
          <cell r="O1699">
            <v>0</v>
          </cell>
          <cell r="P1699">
            <v>0</v>
          </cell>
        </row>
        <row r="1700">
          <cell r="M1700" t="str">
            <v>AB11</v>
          </cell>
          <cell r="N1700" t="str">
            <v>Sangue ed emocomponenti</v>
          </cell>
          <cell r="O1700">
            <v>0</v>
          </cell>
          <cell r="P1700">
            <v>0</v>
          </cell>
        </row>
        <row r="1701">
          <cell r="M1701" t="str">
            <v>AB11</v>
          </cell>
          <cell r="N1701" t="str">
            <v>Sangue ed emocomponenti acquistati Extraregione</v>
          </cell>
          <cell r="O1701">
            <v>0</v>
          </cell>
          <cell r="P1701">
            <v>0</v>
          </cell>
        </row>
        <row r="1702">
          <cell r="M1702" t="str">
            <v>AB11</v>
          </cell>
          <cell r="N1702" t="str">
            <v>Sangue ed emocomponenti da Asl/Ao/Fondazioni della Regione</v>
          </cell>
          <cell r="O1702">
            <v>0</v>
          </cell>
          <cell r="P1702">
            <v>0</v>
          </cell>
        </row>
        <row r="1703">
          <cell r="M1703" t="str">
            <v>AB11</v>
          </cell>
          <cell r="N1703" t="str">
            <v>Altri beni e prodotti sanitari (PRODOTTI SENZA REPERTORIO E/O CND)</v>
          </cell>
          <cell r="O1703">
            <v>0</v>
          </cell>
          <cell r="P1703">
            <v>0</v>
          </cell>
        </row>
        <row r="1704">
          <cell r="M1704" t="str">
            <v>AB11</v>
          </cell>
          <cell r="N1704" t="str">
            <v>Altri beni e prodotti sanitari (escluso Specialità medicinali, ossigeno, emoderivati e sangue) da Asl/Ao/Fondazioni della Regione</v>
          </cell>
          <cell r="O1704">
            <v>0</v>
          </cell>
          <cell r="P1704">
            <v>0</v>
          </cell>
        </row>
        <row r="1705">
          <cell r="J1705" t="str">
            <v>BA3000A</v>
          </cell>
          <cell r="M1705" t="str">
            <v>AB13</v>
          </cell>
          <cell r="N1705" t="str">
            <v>B.I.1.i) Acconti su forniture materiale sanitario</v>
          </cell>
          <cell r="O1705">
            <v>0</v>
          </cell>
          <cell r="P1705">
            <v>0</v>
          </cell>
        </row>
        <row r="1706">
          <cell r="J1706" t="str">
            <v>BA2000A</v>
          </cell>
          <cell r="N1706" t="str">
            <v>B.I.2 Rimanenze di materiale non sanitario</v>
          </cell>
          <cell r="O1706">
            <v>0</v>
          </cell>
          <cell r="P1706">
            <v>0</v>
          </cell>
        </row>
        <row r="1707">
          <cell r="M1707" t="str">
            <v>AB12</v>
          </cell>
          <cell r="N1707" t="str">
            <v>Prodotti alimentari</v>
          </cell>
          <cell r="O1707">
            <v>0</v>
          </cell>
          <cell r="P1707">
            <v>0</v>
          </cell>
        </row>
        <row r="1708">
          <cell r="M1708" t="str">
            <v>AB12</v>
          </cell>
          <cell r="N1708" t="str">
            <v>Materiale di guardaroba, di pulizia e di convivenza in genere</v>
          </cell>
          <cell r="O1708">
            <v>0</v>
          </cell>
          <cell r="P1708">
            <v>0</v>
          </cell>
        </row>
        <row r="1709">
          <cell r="M1709" t="str">
            <v>AB12</v>
          </cell>
          <cell r="N1709" t="str">
            <v>Carburanti e lubrificanti</v>
          </cell>
          <cell r="O1709">
            <v>0</v>
          </cell>
          <cell r="P1709">
            <v>0</v>
          </cell>
        </row>
        <row r="1710">
          <cell r="M1710" t="str">
            <v>AB12</v>
          </cell>
          <cell r="N1710" t="str">
            <v>Combustibili</v>
          </cell>
          <cell r="O1710">
            <v>0</v>
          </cell>
          <cell r="P1710">
            <v>0</v>
          </cell>
        </row>
        <row r="1711">
          <cell r="M1711" t="str">
            <v>AB12</v>
          </cell>
          <cell r="N1711" t="str">
            <v>Cancelleria e stampati</v>
          </cell>
          <cell r="O1711">
            <v>0</v>
          </cell>
          <cell r="P1711">
            <v>0</v>
          </cell>
        </row>
        <row r="1712">
          <cell r="M1712" t="str">
            <v>AB12</v>
          </cell>
          <cell r="N1712" t="str">
            <v>Supporti informatici e materiale per EDP</v>
          </cell>
          <cell r="O1712">
            <v>0</v>
          </cell>
          <cell r="P1712">
            <v>0</v>
          </cell>
        </row>
        <row r="1713">
          <cell r="M1713" t="str">
            <v>AB12</v>
          </cell>
          <cell r="N1713" t="str">
            <v>Materiale per manutenzioni e riparazioni immobili</v>
          </cell>
          <cell r="O1713">
            <v>0</v>
          </cell>
          <cell r="P1713">
            <v>0</v>
          </cell>
        </row>
        <row r="1714">
          <cell r="M1714" t="str">
            <v>AB12</v>
          </cell>
          <cell r="N1714" t="str">
            <v>Materiale per manutenzioni e riparazioni mobili e macchine</v>
          </cell>
          <cell r="O1714">
            <v>0</v>
          </cell>
          <cell r="P1714">
            <v>0</v>
          </cell>
        </row>
        <row r="1715">
          <cell r="M1715" t="str">
            <v>AB12</v>
          </cell>
          <cell r="N1715" t="str">
            <v>Materiale per manutenzioni e riparazioni attrezzature tecnico scientifico sanitarie</v>
          </cell>
          <cell r="O1715">
            <v>0</v>
          </cell>
          <cell r="P1715">
            <v>0</v>
          </cell>
        </row>
        <row r="1716">
          <cell r="M1716" t="str">
            <v>AB12</v>
          </cell>
          <cell r="N1716" t="str">
            <v>Materiale per manutenzioni e riparazioni attrezzature tecnico economali</v>
          </cell>
          <cell r="O1716">
            <v>0</v>
          </cell>
          <cell r="P1716">
            <v>0</v>
          </cell>
        </row>
        <row r="1717">
          <cell r="M1717" t="str">
            <v>AB12</v>
          </cell>
          <cell r="N1717" t="str">
            <v>Materiale per manutenzioni e riparazioni automezzi (sanitari e non)</v>
          </cell>
          <cell r="O1717">
            <v>0</v>
          </cell>
          <cell r="P1717">
            <v>0</v>
          </cell>
        </row>
        <row r="1718">
          <cell r="M1718" t="str">
            <v>AB12</v>
          </cell>
          <cell r="N1718" t="str">
            <v>Materiale per manutenzioni e riparazioni - Altro</v>
          </cell>
          <cell r="O1718">
            <v>0</v>
          </cell>
          <cell r="P1718">
            <v>0</v>
          </cell>
        </row>
        <row r="1719">
          <cell r="M1719" t="str">
            <v>AB12</v>
          </cell>
          <cell r="N1719" t="str">
            <v xml:space="preserve">Altri beni non sanitari </v>
          </cell>
          <cell r="O1719">
            <v>0</v>
          </cell>
          <cell r="P1719">
            <v>0</v>
          </cell>
        </row>
        <row r="1720">
          <cell r="M1720" t="str">
            <v>AB12</v>
          </cell>
          <cell r="N1720" t="str">
            <v>Altri beni non sanitari da Asl/AO della Regione</v>
          </cell>
          <cell r="O1720">
            <v>0</v>
          </cell>
          <cell r="P1720">
            <v>0</v>
          </cell>
        </row>
        <row r="1721">
          <cell r="J1721" t="str">
            <v>BA4000A</v>
          </cell>
          <cell r="M1721" t="str">
            <v>AB14</v>
          </cell>
          <cell r="N1721" t="str">
            <v>B.I.2.g) Acconti su forniture materiale non sanitario</v>
          </cell>
          <cell r="O1721">
            <v>0</v>
          </cell>
          <cell r="P1721">
            <v>0</v>
          </cell>
        </row>
        <row r="1722">
          <cell r="N1722" t="str">
            <v>B.II. Crediti</v>
          </cell>
          <cell r="O1722">
            <v>0</v>
          </cell>
          <cell r="P1722">
            <v>0</v>
          </cell>
          <cell r="Q1722">
            <v>0</v>
          </cell>
          <cell r="R1722">
            <v>0</v>
          </cell>
        </row>
        <row r="1723">
          <cell r="N1723" t="str">
            <v>B.II.1)  Crediti v/Stato</v>
          </cell>
          <cell r="O1723">
            <v>0</v>
          </cell>
          <cell r="P1723">
            <v>0</v>
          </cell>
          <cell r="Q1723">
            <v>0</v>
          </cell>
          <cell r="R1723">
            <v>0</v>
          </cell>
        </row>
        <row r="1724">
          <cell r="J1724" t="str">
            <v>BB0010A</v>
          </cell>
          <cell r="M1724" t="str">
            <v>AB21a1</v>
          </cell>
          <cell r="N1724" t="str">
            <v>B.II.1.a)  Crediti v/Stato per spesa corrente - Integrazione a norma del D.L.vo 56/2000</v>
          </cell>
          <cell r="O1724">
            <v>0</v>
          </cell>
          <cell r="P1724">
            <v>0</v>
          </cell>
          <cell r="Q1724">
            <v>0</v>
          </cell>
          <cell r="R1724">
            <v>0</v>
          </cell>
        </row>
        <row r="1725">
          <cell r="J1725" t="str">
            <v>BB0010A</v>
          </cell>
          <cell r="M1725" t="str">
            <v>AB21a1</v>
          </cell>
          <cell r="N1725" t="str">
            <v>B.II.1.b)  Crediti v/Stato per spesa corrente - FSN</v>
          </cell>
          <cell r="O1725">
            <v>0</v>
          </cell>
          <cell r="P1725">
            <v>0</v>
          </cell>
          <cell r="Q1725">
            <v>0</v>
          </cell>
          <cell r="R1725">
            <v>0</v>
          </cell>
        </row>
        <row r="1726">
          <cell r="J1726" t="str">
            <v>BB0010A</v>
          </cell>
          <cell r="N1726" t="str">
            <v>B.II.1.c)  Crediti v/Stato per mobilità attiva extraregionale</v>
          </cell>
          <cell r="O1726">
            <v>0</v>
          </cell>
          <cell r="P1726">
            <v>0</v>
          </cell>
          <cell r="Q1726">
            <v>0</v>
          </cell>
          <cell r="R1726">
            <v>0</v>
          </cell>
        </row>
        <row r="1727">
          <cell r="M1727" t="str">
            <v>AB21a2</v>
          </cell>
          <cell r="N1727" t="str">
            <v>B.II.1.c.1)  Crediti v/Stato per mobilità attiva extraregionale pubblica</v>
          </cell>
          <cell r="O1727">
            <v>0</v>
          </cell>
          <cell r="P1727">
            <v>0</v>
          </cell>
          <cell r="Q1727">
            <v>0</v>
          </cell>
          <cell r="R1727">
            <v>0</v>
          </cell>
        </row>
        <row r="1728">
          <cell r="M1728" t="str">
            <v>AB21a2</v>
          </cell>
          <cell r="N1728" t="str">
            <v>B.II.1.c.2)  Crediti v/Stato per mobilità attiva extraregionale privata</v>
          </cell>
          <cell r="O1728">
            <v>0</v>
          </cell>
          <cell r="P1728">
            <v>0</v>
          </cell>
          <cell r="Q1728">
            <v>0</v>
          </cell>
          <cell r="R1728">
            <v>0</v>
          </cell>
        </row>
        <row r="1729">
          <cell r="J1729" t="str">
            <v>BB0010A</v>
          </cell>
          <cell r="M1729" t="str">
            <v>AB21a2</v>
          </cell>
          <cell r="N1729" t="str">
            <v>B.II.1.d)  Crediti v/Stato per mobilità attiva internazionale</v>
          </cell>
          <cell r="O1729">
            <v>0</v>
          </cell>
          <cell r="P1729">
            <v>0</v>
          </cell>
          <cell r="Q1729">
            <v>0</v>
          </cell>
          <cell r="R1729">
            <v>0</v>
          </cell>
        </row>
        <row r="1730">
          <cell r="J1730" t="str">
            <v>BB0010A</v>
          </cell>
          <cell r="M1730" t="str">
            <v>AB21a1</v>
          </cell>
          <cell r="N1730" t="str">
            <v>B.II.1.e)  Crediti v/Stato per acconto quota fabbisogno sanitario regionale standard</v>
          </cell>
          <cell r="O1730">
            <v>0</v>
          </cell>
          <cell r="P1730">
            <v>0</v>
          </cell>
          <cell r="Q1730">
            <v>0</v>
          </cell>
          <cell r="R1730">
            <v>0</v>
          </cell>
        </row>
        <row r="1731">
          <cell r="J1731" t="str">
            <v>BB0010A</v>
          </cell>
          <cell r="M1731" t="str">
            <v>AB21a1</v>
          </cell>
          <cell r="N1731" t="str">
            <v>B.II.1.f)  Crediti v/Stato per finanziamento sanitario aggiuntivo corrente</v>
          </cell>
          <cell r="O1731">
            <v>0</v>
          </cell>
          <cell r="P1731">
            <v>0</v>
          </cell>
          <cell r="Q1731">
            <v>0</v>
          </cell>
          <cell r="R1731">
            <v>0</v>
          </cell>
        </row>
        <row r="1732">
          <cell r="J1732" t="str">
            <v>BB0010A</v>
          </cell>
          <cell r="M1732" t="str">
            <v>AB21a1</v>
          </cell>
          <cell r="N1732" t="str">
            <v>B.II.1.g)   Crediti v/Stato per spesa corrente - altro</v>
          </cell>
          <cell r="O1732">
            <v>0</v>
          </cell>
          <cell r="P1732">
            <v>0</v>
          </cell>
          <cell r="Q1732">
            <v>0</v>
          </cell>
          <cell r="R1732">
            <v>0</v>
          </cell>
        </row>
        <row r="1733">
          <cell r="J1733" t="str">
            <v>BB0140A</v>
          </cell>
          <cell r="M1733" t="str">
            <v>AB21b</v>
          </cell>
          <cell r="N1733" t="str">
            <v>B.II.1.h)  Crediti v/Stato per finanziamenti per investimenti</v>
          </cell>
          <cell r="O1733">
            <v>0</v>
          </cell>
          <cell r="P1733">
            <v>0</v>
          </cell>
          <cell r="Q1733">
            <v>0</v>
          </cell>
          <cell r="R1733">
            <v>0</v>
          </cell>
        </row>
        <row r="1734">
          <cell r="N1734" t="str">
            <v>B.II.1.i)  Crediti v/Stato per ricerca</v>
          </cell>
          <cell r="O1734">
            <v>0</v>
          </cell>
          <cell r="P1734">
            <v>0</v>
          </cell>
          <cell r="Q1734">
            <v>0</v>
          </cell>
          <cell r="R1734">
            <v>0</v>
          </cell>
        </row>
        <row r="1735">
          <cell r="J1735" t="str">
            <v>BB0010A</v>
          </cell>
          <cell r="M1735" t="str">
            <v>AB21c1</v>
          </cell>
          <cell r="N1735" t="str">
            <v>B.II.1.i.1)  Crediti v/Stato per ricerca corrente - Ministero della Salute</v>
          </cell>
          <cell r="O1735">
            <v>0</v>
          </cell>
          <cell r="P1735">
            <v>0</v>
          </cell>
          <cell r="Q1735">
            <v>0</v>
          </cell>
          <cell r="R1735">
            <v>0</v>
          </cell>
        </row>
        <row r="1736">
          <cell r="J1736" t="str">
            <v>BB0020A</v>
          </cell>
          <cell r="M1736" t="str">
            <v>AB21c2</v>
          </cell>
          <cell r="N1736" t="str">
            <v>B.II.1.i.2)  Crediti v/Stato per ricerca finalizzata - Ministero della Salute</v>
          </cell>
          <cell r="O1736">
            <v>0</v>
          </cell>
          <cell r="P1736">
            <v>0</v>
          </cell>
          <cell r="Q1736">
            <v>0</v>
          </cell>
          <cell r="R1736">
            <v>0</v>
          </cell>
        </row>
        <row r="1737">
          <cell r="J1737" t="str">
            <v>BB0010A</v>
          </cell>
          <cell r="M1737" t="str">
            <v>AB21c3</v>
          </cell>
          <cell r="N1737" t="str">
            <v xml:space="preserve">B.II.1.i.3)  Crediti v/Stato per ricerca - altre Amministrazioni centrali </v>
          </cell>
          <cell r="O1737">
            <v>0</v>
          </cell>
          <cell r="P1737">
            <v>0</v>
          </cell>
          <cell r="Q1737">
            <v>0</v>
          </cell>
          <cell r="R1737">
            <v>0</v>
          </cell>
        </row>
        <row r="1738">
          <cell r="J1738" t="str">
            <v>BB0140A</v>
          </cell>
          <cell r="M1738" t="str">
            <v>AB21c4</v>
          </cell>
          <cell r="N1738" t="str">
            <v>B.II.1.i.4)  Crediti v/Stato per ricerca - finanziamenti per investimenti</v>
          </cell>
          <cell r="O1738">
            <v>0</v>
          </cell>
          <cell r="P1738">
            <v>0</v>
          </cell>
          <cell r="Q1738">
            <v>0</v>
          </cell>
          <cell r="R1738">
            <v>0</v>
          </cell>
        </row>
        <row r="1739">
          <cell r="J1739" t="str">
            <v>BB0010A</v>
          </cell>
          <cell r="M1739" t="str">
            <v>AB21d</v>
          </cell>
          <cell r="N1739" t="str">
            <v>B.II.1.l)  Crediti v/prefetture</v>
          </cell>
          <cell r="O1739">
            <v>0</v>
          </cell>
          <cell r="P1739">
            <v>0</v>
          </cell>
          <cell r="Q1739">
            <v>0</v>
          </cell>
          <cell r="R1739">
            <v>0</v>
          </cell>
        </row>
        <row r="1740">
          <cell r="N1740" t="str">
            <v>B.II.2)  Crediti v/Regione</v>
          </cell>
          <cell r="O1740">
            <v>0</v>
          </cell>
          <cell r="P1740">
            <v>0</v>
          </cell>
          <cell r="Q1740">
            <v>0</v>
          </cell>
          <cell r="R1740">
            <v>0</v>
          </cell>
        </row>
        <row r="1741">
          <cell r="N1741" t="str">
            <v>B.II.2.a)  Crediti v/Regione o Provincia Autonoma per spesa corrente</v>
          </cell>
          <cell r="O1741">
            <v>0</v>
          </cell>
          <cell r="P1741">
            <v>0</v>
          </cell>
          <cell r="Q1741">
            <v>0</v>
          </cell>
          <cell r="R1741">
            <v>0</v>
          </cell>
        </row>
        <row r="1742">
          <cell r="J1742" t="str">
            <v>BB0030A</v>
          </cell>
          <cell r="M1742" t="str">
            <v>AB22a1a</v>
          </cell>
          <cell r="N1742" t="str">
            <v>B.II.2.a.1)  Crediti v/Regione o Provincia Autonoma per spesa corrente - IRAP</v>
          </cell>
          <cell r="O1742">
            <v>0</v>
          </cell>
          <cell r="P1742">
            <v>0</v>
          </cell>
          <cell r="Q1742">
            <v>0</v>
          </cell>
          <cell r="R1742">
            <v>0</v>
          </cell>
        </row>
        <row r="1743">
          <cell r="J1743" t="str">
            <v>BB0030A</v>
          </cell>
          <cell r="M1743" t="str">
            <v>AB22a1a</v>
          </cell>
          <cell r="N1743" t="str">
            <v>B.II.2.a.2)  Crediti v/Regione o Provincia Autonoma per spesa corrente - Addizionale IRPEF</v>
          </cell>
          <cell r="O1743">
            <v>0</v>
          </cell>
          <cell r="P1743">
            <v>0</v>
          </cell>
          <cell r="Q1743">
            <v>0</v>
          </cell>
          <cell r="R1743">
            <v>0</v>
          </cell>
        </row>
        <row r="1744">
          <cell r="N1744" t="str">
            <v>B.II.2.a.3)  Crediti v/Regione o Provincia Autonoma per quota FSR</v>
          </cell>
          <cell r="O1744">
            <v>0</v>
          </cell>
          <cell r="P1744">
            <v>0</v>
          </cell>
          <cell r="Q1744">
            <v>0</v>
          </cell>
          <cell r="R1744">
            <v>0</v>
          </cell>
        </row>
        <row r="1745">
          <cell r="J1745" t="str">
            <v>BB0080A</v>
          </cell>
          <cell r="M1745" t="str">
            <v>AB22a1a</v>
          </cell>
          <cell r="N1745" t="str">
            <v>B.II.2.a.3.1) Crediti da Regione per Quota capitaria Sanitaria</v>
          </cell>
          <cell r="O1745">
            <v>0</v>
          </cell>
          <cell r="P1745">
            <v>0</v>
          </cell>
          <cell r="Q1745">
            <v>0</v>
          </cell>
          <cell r="R1745">
            <v>0</v>
          </cell>
        </row>
        <row r="1746">
          <cell r="J1746" t="str">
            <v>BB0080A</v>
          </cell>
          <cell r="M1746" t="str">
            <v>AB22a1a</v>
          </cell>
          <cell r="N1746" t="str">
            <v>B.II.2.a.3.2) Crediti da Regione per Quota capitaria A.S.S.I.</v>
          </cell>
          <cell r="O1746">
            <v>0</v>
          </cell>
          <cell r="P1746">
            <v>0</v>
          </cell>
          <cell r="Q1746">
            <v>0</v>
          </cell>
          <cell r="R1746">
            <v>0</v>
          </cell>
        </row>
        <row r="1747">
          <cell r="J1747" t="str">
            <v>BB0080A</v>
          </cell>
          <cell r="M1747" t="str">
            <v>AB22a1a</v>
          </cell>
          <cell r="N1747" t="str">
            <v>B.II.2.a.3.3) Crediti da Regione per Funzioni non tariffate</v>
          </cell>
          <cell r="O1747">
            <v>0</v>
          </cell>
          <cell r="P1747">
            <v>0</v>
          </cell>
          <cell r="Q1747">
            <v>0</v>
          </cell>
          <cell r="R1747">
            <v>0</v>
          </cell>
        </row>
        <row r="1748">
          <cell r="J1748" t="str">
            <v>BB0080A</v>
          </cell>
          <cell r="M1748" t="str">
            <v>AB22a1a</v>
          </cell>
          <cell r="N1748" t="str">
            <v>B.II.2.a.3.4) Crediti da Regione per Obiettivi di PSSR</v>
          </cell>
          <cell r="O1748">
            <v>0</v>
          </cell>
          <cell r="P1748">
            <v>0</v>
          </cell>
          <cell r="Q1748">
            <v>0</v>
          </cell>
          <cell r="R1748">
            <v>0</v>
          </cell>
        </row>
        <row r="1749">
          <cell r="J1749" t="str">
            <v>BB0080A</v>
          </cell>
          <cell r="M1749" t="str">
            <v>AB22a1a</v>
          </cell>
          <cell r="N1749" t="str">
            <v>B.II.2.a.3.5) Crediti da Regione per Contributi vincolati da FSR</v>
          </cell>
          <cell r="O1749">
            <v>0</v>
          </cell>
          <cell r="P1749">
            <v>0</v>
          </cell>
          <cell r="Q1749">
            <v>0</v>
          </cell>
          <cell r="R1749">
            <v>0</v>
          </cell>
        </row>
        <row r="1750">
          <cell r="J1750" t="str">
            <v>BB0070A</v>
          </cell>
          <cell r="M1750" t="str">
            <v>AB22a1a</v>
          </cell>
          <cell r="N1750" t="str">
            <v>B.II.2.a.3.6) Crediti da Regione per Contributi vincolati extra FSR</v>
          </cell>
          <cell r="O1750">
            <v>0</v>
          </cell>
          <cell r="P1750">
            <v>0</v>
          </cell>
          <cell r="Q1750">
            <v>0</v>
          </cell>
          <cell r="R1750">
            <v>0</v>
          </cell>
        </row>
        <row r="1751">
          <cell r="J1751" t="str">
            <v>BB0080A</v>
          </cell>
          <cell r="M1751" t="str">
            <v>AB22a1a</v>
          </cell>
          <cell r="N1751" t="str">
            <v>B.II.2.a.4)  Crediti v/Regione o Provincia Autonoma per mobilità attiva intraregionale</v>
          </cell>
          <cell r="O1751">
            <v>0</v>
          </cell>
          <cell r="P1751">
            <v>0</v>
          </cell>
          <cell r="Q1751">
            <v>0</v>
          </cell>
          <cell r="R1751">
            <v>0</v>
          </cell>
        </row>
        <row r="1752">
          <cell r="J1752" t="str">
            <v>BB0080A</v>
          </cell>
          <cell r="N1752" t="str">
            <v>B.II.2.a.5)  Crediti v/Regione o Provincia Autonoma per mobilità attiva extraregionale</v>
          </cell>
          <cell r="O1752">
            <v>0</v>
          </cell>
          <cell r="P1752">
            <v>0</v>
          </cell>
          <cell r="Q1752">
            <v>0</v>
          </cell>
          <cell r="R1752">
            <v>0</v>
          </cell>
        </row>
        <row r="1753">
          <cell r="M1753" t="str">
            <v>AB22a1a</v>
          </cell>
          <cell r="N1753" t="str">
            <v>B.II.2.a.5.1)  Crediti v/Regione o Provincia Autonoma per mobilità attiva extraregionale A.Ospedaliere</v>
          </cell>
          <cell r="O1753">
            <v>0</v>
          </cell>
          <cell r="P1753">
            <v>0</v>
          </cell>
          <cell r="Q1753">
            <v>0</v>
          </cell>
          <cell r="R1753">
            <v>0</v>
          </cell>
        </row>
        <row r="1754">
          <cell r="M1754" t="str">
            <v>AB22a1a</v>
          </cell>
          <cell r="N1754" t="str">
            <v>B.II.2.a.5.2)  Crediti v/Regione o Provincia Autonoma per mobilità attiva extraregionale Fondazioni (anche pubbliche)</v>
          </cell>
          <cell r="O1754">
            <v>0</v>
          </cell>
          <cell r="P1754">
            <v>0</v>
          </cell>
          <cell r="Q1754">
            <v>0</v>
          </cell>
          <cell r="R1754">
            <v>0</v>
          </cell>
        </row>
        <row r="1755">
          <cell r="M1755" t="str">
            <v>AB22a1a</v>
          </cell>
          <cell r="N1755" t="str">
            <v>B.II.2.a.5.3)  Crediti v/Regione o Provincia Autonoma per mobilità attiva extraregionale a Privati</v>
          </cell>
          <cell r="O1755">
            <v>0</v>
          </cell>
          <cell r="P1755">
            <v>0</v>
          </cell>
          <cell r="Q1755">
            <v>0</v>
          </cell>
          <cell r="R1755">
            <v>0</v>
          </cell>
        </row>
        <row r="1756">
          <cell r="J1756" t="str">
            <v>BB0080A</v>
          </cell>
          <cell r="M1756" t="str">
            <v>AB22a1a</v>
          </cell>
          <cell r="N1756" t="str">
            <v>B.II.2.a.6)  Crediti v/Regione o Provincia Autonoma per acconto quota FSR</v>
          </cell>
          <cell r="O1756">
            <v>0</v>
          </cell>
          <cell r="P1756">
            <v>0</v>
          </cell>
          <cell r="Q1756">
            <v>0</v>
          </cell>
          <cell r="R1756">
            <v>0</v>
          </cell>
        </row>
        <row r="1757">
          <cell r="J1757" t="str">
            <v>BB0080A</v>
          </cell>
          <cell r="M1757" t="str">
            <v>AB22a1b</v>
          </cell>
          <cell r="N1757" t="str">
            <v>B.II.2.a.7)  Crediti v/Regione o Provincia Autonoma per finanziamento sanitario aggiuntivo corrente LEA</v>
          </cell>
          <cell r="O1757">
            <v>0</v>
          </cell>
          <cell r="P1757">
            <v>0</v>
          </cell>
          <cell r="Q1757">
            <v>0</v>
          </cell>
          <cell r="R1757">
            <v>0</v>
          </cell>
        </row>
        <row r="1758">
          <cell r="J1758" t="str">
            <v>BB0080A</v>
          </cell>
          <cell r="M1758" t="str">
            <v>AB22a1c</v>
          </cell>
          <cell r="N1758" t="str">
            <v>B.II.2.a.8)  Crediti v/Regione o Provincia Autonoma per finanziamento sanitario aggiuntivo corrente extra LEA</v>
          </cell>
          <cell r="O1758">
            <v>0</v>
          </cell>
          <cell r="P1758">
            <v>0</v>
          </cell>
          <cell r="Q1758">
            <v>0</v>
          </cell>
          <cell r="R1758">
            <v>0</v>
          </cell>
        </row>
        <row r="1759">
          <cell r="J1759" t="str">
            <v>BB0080A</v>
          </cell>
          <cell r="M1759" t="str">
            <v>AB22a1d</v>
          </cell>
          <cell r="N1759" t="str">
            <v>B.II.2.a.9)  Crediti v/Regione o Provincia Autonoma per spesa corrente - altro</v>
          </cell>
          <cell r="O1759">
            <v>0</v>
          </cell>
          <cell r="P1759">
            <v>0</v>
          </cell>
          <cell r="Q1759">
            <v>0</v>
          </cell>
          <cell r="R1759">
            <v>0</v>
          </cell>
        </row>
        <row r="1760">
          <cell r="J1760" t="str">
            <v>BB0080A</v>
          </cell>
          <cell r="M1760" t="str">
            <v>AB22a2</v>
          </cell>
          <cell r="N1760" t="str">
            <v>B.II.2.a.10)  Crediti v/Regione o Provincia Autonoma per ricerca</v>
          </cell>
          <cell r="O1760">
            <v>0</v>
          </cell>
          <cell r="P1760">
            <v>0</v>
          </cell>
          <cell r="Q1760">
            <v>0</v>
          </cell>
          <cell r="R1760">
            <v>0</v>
          </cell>
        </row>
        <row r="1761">
          <cell r="N1761" t="str">
            <v>B.II.2.b) Crediti v/Regione o Provincia Autonoma per versamenti a patrimonio netto</v>
          </cell>
          <cell r="O1761">
            <v>0</v>
          </cell>
          <cell r="P1761">
            <v>0</v>
          </cell>
          <cell r="Q1761">
            <v>0</v>
          </cell>
          <cell r="R1761">
            <v>0</v>
          </cell>
        </row>
        <row r="1762">
          <cell r="J1762" t="str">
            <v>BB0150A</v>
          </cell>
          <cell r="M1762" t="str">
            <v>AB22b1</v>
          </cell>
          <cell r="N1762" t="str">
            <v>B.II.2.b.1) Crediti v/Regione o Provincia Autonoma per finanziamenti per investimenti</v>
          </cell>
          <cell r="O1762">
            <v>0</v>
          </cell>
          <cell r="P1762">
            <v>0</v>
          </cell>
          <cell r="Q1762">
            <v>0</v>
          </cell>
          <cell r="R1762">
            <v>0</v>
          </cell>
        </row>
        <row r="1763">
          <cell r="J1763" t="str">
            <v>BB0160A</v>
          </cell>
          <cell r="M1763" t="str">
            <v>AB22b2</v>
          </cell>
          <cell r="N1763" t="str">
            <v>B.II.2.b.2) Crediti v/Regione o Provincia Autonoma per incremento fondo dotazione</v>
          </cell>
          <cell r="O1763">
            <v>0</v>
          </cell>
          <cell r="P1763">
            <v>0</v>
          </cell>
          <cell r="Q1763">
            <v>0</v>
          </cell>
          <cell r="R1763">
            <v>0</v>
          </cell>
        </row>
        <row r="1764">
          <cell r="J1764" t="str">
            <v>BB0170A</v>
          </cell>
          <cell r="M1764" t="str">
            <v>AB22b3</v>
          </cell>
          <cell r="N1764" t="str">
            <v>B.II.2.b.3) Crediti v/Regione o Provincia Autonoma per ripiano perdite</v>
          </cell>
          <cell r="O1764">
            <v>0</v>
          </cell>
          <cell r="P1764">
            <v>0</v>
          </cell>
          <cell r="Q1764">
            <v>0</v>
          </cell>
          <cell r="R1764">
            <v>0</v>
          </cell>
        </row>
        <row r="1765">
          <cell r="J1765" t="str">
            <v>BB0180A</v>
          </cell>
          <cell r="M1765" t="str">
            <v>AB22b3</v>
          </cell>
          <cell r="N1765" t="str">
            <v>B.II.2.b.4) Crediti v/Regione per copertura debiti al 31/12/2005</v>
          </cell>
          <cell r="O1765">
            <v>0</v>
          </cell>
          <cell r="P1765">
            <v>0</v>
          </cell>
          <cell r="Q1765">
            <v>0</v>
          </cell>
          <cell r="R1765">
            <v>0</v>
          </cell>
        </row>
        <row r="1766">
          <cell r="J1766" t="str">
            <v>BB0150A</v>
          </cell>
          <cell r="M1766" t="str">
            <v>AB22b4</v>
          </cell>
          <cell r="N1766" t="str">
            <v>B.II.2.b.5) Crediti v/Regione o Provincia Autonoma per ricostituzione risorse da investimenti es. precedenti</v>
          </cell>
          <cell r="O1766">
            <v>0</v>
          </cell>
          <cell r="P1766">
            <v>0</v>
          </cell>
          <cell r="Q1766">
            <v>0</v>
          </cell>
          <cell r="R1766">
            <v>0</v>
          </cell>
        </row>
        <row r="1767">
          <cell r="J1767" t="str">
            <v>BB0090A</v>
          </cell>
          <cell r="M1767" t="str">
            <v>AB23</v>
          </cell>
          <cell r="N1767" t="str">
            <v>B.II.3)  Crediti v/Comuni</v>
          </cell>
          <cell r="O1767">
            <v>0</v>
          </cell>
          <cell r="P1767">
            <v>0</v>
          </cell>
          <cell r="Q1767">
            <v>0</v>
          </cell>
          <cell r="R1767">
            <v>0</v>
          </cell>
        </row>
        <row r="1768">
          <cell r="J1768" t="str">
            <v>BB0100A</v>
          </cell>
          <cell r="N1768" t="str">
            <v>B.II.4) Crediti v/Aziende sanitarie pubbliche</v>
          </cell>
          <cell r="O1768">
            <v>0</v>
          </cell>
          <cell r="P1768">
            <v>0</v>
          </cell>
          <cell r="Q1768">
            <v>0</v>
          </cell>
          <cell r="R1768">
            <v>0</v>
          </cell>
        </row>
        <row r="1769">
          <cell r="N1769" t="str">
            <v>B.II.4.a) Crediti v/Aziende sanitarie pubbliche della Regione</v>
          </cell>
          <cell r="O1769">
            <v>0</v>
          </cell>
          <cell r="P1769">
            <v>0</v>
          </cell>
          <cell r="Q1769">
            <v>0</v>
          </cell>
          <cell r="R1769">
            <v>0</v>
          </cell>
        </row>
        <row r="1770">
          <cell r="N1770" t="str">
            <v>B.II.4.a.1) Crediti v/Aziende sanitarie pubbliche della Regione - per mobilità in compensazione</v>
          </cell>
          <cell r="O1770">
            <v>0</v>
          </cell>
          <cell r="P1770">
            <v>0</v>
          </cell>
          <cell r="Q1770">
            <v>0</v>
          </cell>
          <cell r="R1770">
            <v>0</v>
          </cell>
        </row>
        <row r="1771">
          <cell r="M1771" t="str">
            <v>AB24a3</v>
          </cell>
          <cell r="N1771" t="str">
            <v>Crediti da Aziende Sanitarie Locali della Regione per mobilità intraregionale in compensazione</v>
          </cell>
          <cell r="O1771">
            <v>0</v>
          </cell>
          <cell r="P1771">
            <v>0</v>
          </cell>
          <cell r="Q1771">
            <v>0</v>
          </cell>
          <cell r="R1771">
            <v>0</v>
          </cell>
        </row>
        <row r="1772">
          <cell r="M1772" t="str">
            <v>AB24a3</v>
          </cell>
          <cell r="N1772" t="str">
            <v>Crediti da Agenzie Tutela Salute della Regione per mobilità intraregionale in compensazione</v>
          </cell>
          <cell r="O1772">
            <v>0</v>
          </cell>
          <cell r="P1772">
            <v>0</v>
          </cell>
          <cell r="Q1772">
            <v>0</v>
          </cell>
          <cell r="R1772">
            <v>0</v>
          </cell>
        </row>
        <row r="1773">
          <cell r="N1773" t="str">
            <v>B.II.4.a.2) Crediti v/Aziende sanitarie pubbliche della Regione - per mobilità non in compensazione</v>
          </cell>
          <cell r="O1773">
            <v>0</v>
          </cell>
          <cell r="P1773">
            <v>0</v>
          </cell>
          <cell r="Q1773">
            <v>0</v>
          </cell>
          <cell r="R1773">
            <v>0</v>
          </cell>
        </row>
        <row r="1774">
          <cell r="M1774" t="str">
            <v>AB24a3</v>
          </cell>
          <cell r="N1774" t="str">
            <v>Crediti da Aziende Sanitarie Locali della Regione per mobilità non in compensazione</v>
          </cell>
          <cell r="O1774">
            <v>0</v>
          </cell>
          <cell r="P1774">
            <v>0</v>
          </cell>
          <cell r="Q1774">
            <v>0</v>
          </cell>
          <cell r="R1774">
            <v>0</v>
          </cell>
        </row>
        <row r="1775">
          <cell r="M1775" t="str">
            <v>AB24a3</v>
          </cell>
          <cell r="N1775" t="str">
            <v>Crediti da Agenzie Tutela Salute della Regione per mobilità non in compensazione</v>
          </cell>
          <cell r="O1775">
            <v>0</v>
          </cell>
          <cell r="P1775">
            <v>0</v>
          </cell>
          <cell r="Q1775">
            <v>0</v>
          </cell>
          <cell r="R1775">
            <v>0</v>
          </cell>
        </row>
        <row r="1776">
          <cell r="N1776" t="str">
            <v>B.II.4.a.3) Crediti v/Aziende sanitarie pubbliche della Regione - per altre prestazioni</v>
          </cell>
          <cell r="O1776">
            <v>0</v>
          </cell>
          <cell r="P1776">
            <v>0</v>
          </cell>
          <cell r="Q1776">
            <v>0</v>
          </cell>
          <cell r="R1776">
            <v>0</v>
          </cell>
        </row>
        <row r="1777">
          <cell r="M1777" t="str">
            <v>AB24a3</v>
          </cell>
          <cell r="N1777" t="str">
            <v>Crediti da Aziende Sanitarie Locali della Regione</v>
          </cell>
          <cell r="O1777">
            <v>0</v>
          </cell>
          <cell r="P1777">
            <v>0</v>
          </cell>
          <cell r="Q1777">
            <v>0</v>
          </cell>
          <cell r="R1777">
            <v>0</v>
          </cell>
        </row>
        <row r="1778">
          <cell r="M1778" t="str">
            <v>AB24a3</v>
          </cell>
          <cell r="N1778" t="str">
            <v>Crediti da Agenzie Tutela Salute della Regione</v>
          </cell>
          <cell r="O1778">
            <v>0</v>
          </cell>
          <cell r="P1778">
            <v>0</v>
          </cell>
          <cell r="Q1778">
            <v>0</v>
          </cell>
          <cell r="R1778">
            <v>0</v>
          </cell>
        </row>
        <row r="1779">
          <cell r="M1779" t="str">
            <v>AB24a3</v>
          </cell>
          <cell r="N1779" t="str">
            <v>Crediti da Aziende Ospedaliere della Regione</v>
          </cell>
          <cell r="O1779">
            <v>0</v>
          </cell>
          <cell r="P1779">
            <v>0</v>
          </cell>
          <cell r="Q1779">
            <v>0</v>
          </cell>
          <cell r="R1779">
            <v>0</v>
          </cell>
        </row>
        <row r="1780">
          <cell r="M1780" t="str">
            <v>AB24a3</v>
          </cell>
          <cell r="N1780" t="str">
            <v>Crediti da Aziende Socio-Sanitarie Territoriali della Regione</v>
          </cell>
          <cell r="O1780">
            <v>0</v>
          </cell>
          <cell r="P1780">
            <v>0</v>
          </cell>
          <cell r="Q1780">
            <v>0</v>
          </cell>
          <cell r="R1780">
            <v>0</v>
          </cell>
        </row>
        <row r="1781">
          <cell r="M1781" t="str">
            <v>AB24a3</v>
          </cell>
          <cell r="N1781" t="str">
            <v>Crediti da IRCCS e Fondazioni di diritto pubblico della Regione</v>
          </cell>
          <cell r="O1781">
            <v>0</v>
          </cell>
          <cell r="P1781">
            <v>0</v>
          </cell>
          <cell r="Q1781">
            <v>0</v>
          </cell>
          <cell r="R1781">
            <v>0</v>
          </cell>
        </row>
        <row r="1782">
          <cell r="M1782" t="str">
            <v>AB24a1</v>
          </cell>
          <cell r="N1782" t="str">
            <v>B.II.4.a.4) Crediti v/ ATS per operazioni di conferimento/scorporo LR23/2015</v>
          </cell>
          <cell r="O1782">
            <v>0</v>
          </cell>
          <cell r="P1782">
            <v>0</v>
          </cell>
          <cell r="Q1782">
            <v>0</v>
          </cell>
          <cell r="R1782">
            <v>0</v>
          </cell>
        </row>
        <row r="1783">
          <cell r="M1783" t="str">
            <v>AB24a2</v>
          </cell>
          <cell r="N1783" t="str">
            <v>B.II.4.a.5) Crediti v/ ASST per operazioni di conferimento/scorporo LR23/2015</v>
          </cell>
          <cell r="O1783">
            <v>0</v>
          </cell>
          <cell r="P1783">
            <v>0</v>
          </cell>
          <cell r="Q1783">
            <v>0</v>
          </cell>
          <cell r="R1783">
            <v>0</v>
          </cell>
        </row>
        <row r="1784">
          <cell r="M1784" t="str">
            <v>AB24a3</v>
          </cell>
          <cell r="N1784" t="str">
            <v>B.II.4.b) Acconto quota FSR da distribuire</v>
          </cell>
          <cell r="O1784">
            <v>0</v>
          </cell>
          <cell r="P1784">
            <v>0</v>
          </cell>
          <cell r="Q1784">
            <v>0</v>
          </cell>
          <cell r="R1784">
            <v>0</v>
          </cell>
        </row>
        <row r="1785">
          <cell r="M1785" t="str">
            <v>AB24b</v>
          </cell>
          <cell r="N1785" t="str">
            <v>B.II.4.c) Crediti v/Aziende sanitarie pubbliche Extraregione per Mobilità Attiva non in compensazione / Altre prestazioni</v>
          </cell>
          <cell r="O1785">
            <v>0</v>
          </cell>
          <cell r="P1785">
            <v>0</v>
          </cell>
          <cell r="Q1785">
            <v>0</v>
          </cell>
          <cell r="R1785">
            <v>0</v>
          </cell>
        </row>
        <row r="1786">
          <cell r="J1786" t="str">
            <v>BB0110A</v>
          </cell>
          <cell r="M1786" t="str">
            <v>AB25</v>
          </cell>
          <cell r="N1786" t="str">
            <v>B.II.5) Crediti v/Società partecipate e/o enti dipendenti dalla Regione</v>
          </cell>
          <cell r="O1786">
            <v>0</v>
          </cell>
          <cell r="P1786">
            <v>0</v>
          </cell>
          <cell r="Q1786">
            <v>0</v>
          </cell>
          <cell r="R1786">
            <v>0</v>
          </cell>
        </row>
        <row r="1787">
          <cell r="N1787" t="str">
            <v>B.II.5.a) Crediti v/Enti Regionali</v>
          </cell>
          <cell r="O1787">
            <v>0</v>
          </cell>
          <cell r="P1787">
            <v>0</v>
          </cell>
          <cell r="Q1787">
            <v>0</v>
          </cell>
          <cell r="R1787">
            <v>0</v>
          </cell>
        </row>
        <row r="1788">
          <cell r="N1788" t="str">
            <v>Crediti v/Arpa</v>
          </cell>
          <cell r="O1788">
            <v>0</v>
          </cell>
          <cell r="P1788">
            <v>0</v>
          </cell>
          <cell r="Q1788">
            <v>0</v>
          </cell>
          <cell r="R1788">
            <v>0</v>
          </cell>
        </row>
        <row r="1789">
          <cell r="N1789" t="str">
            <v>Crediti v/Altri enti regionali</v>
          </cell>
          <cell r="O1789">
            <v>0</v>
          </cell>
          <cell r="P1789">
            <v>0</v>
          </cell>
          <cell r="Q1789">
            <v>0</v>
          </cell>
          <cell r="R1789">
            <v>0</v>
          </cell>
        </row>
        <row r="1790">
          <cell r="N1790" t="str">
            <v>B.II.5.b) Crediti v/sperimentazioni gestionali</v>
          </cell>
          <cell r="O1790">
            <v>0</v>
          </cell>
          <cell r="P1790">
            <v>0</v>
          </cell>
          <cell r="Q1790">
            <v>0</v>
          </cell>
          <cell r="R1790">
            <v>0</v>
          </cell>
        </row>
        <row r="1791">
          <cell r="N1791" t="str">
            <v>B.II.5.c) Crediti v/società controllate e collegate (partecipate)</v>
          </cell>
          <cell r="O1791">
            <v>0</v>
          </cell>
          <cell r="P1791">
            <v>0</v>
          </cell>
          <cell r="Q1791">
            <v>0</v>
          </cell>
          <cell r="R1791">
            <v>0</v>
          </cell>
        </row>
        <row r="1792">
          <cell r="J1792" t="str">
            <v>BB0120A</v>
          </cell>
          <cell r="M1792" t="str">
            <v>AB26</v>
          </cell>
          <cell r="N1792" t="str">
            <v>B.II.6)  Crediti v/Erario</v>
          </cell>
          <cell r="O1792">
            <v>0</v>
          </cell>
          <cell r="P1792">
            <v>0</v>
          </cell>
          <cell r="Q1792">
            <v>0</v>
          </cell>
          <cell r="R1792">
            <v>0</v>
          </cell>
        </row>
        <row r="1793">
          <cell r="J1793" t="str">
            <v>BB0130A</v>
          </cell>
          <cell r="N1793" t="str">
            <v>B.II.7) Crediti v/Altri</v>
          </cell>
          <cell r="O1793">
            <v>0</v>
          </cell>
          <cell r="P1793">
            <v>0</v>
          </cell>
          <cell r="Q1793">
            <v>0</v>
          </cell>
          <cell r="R1793">
            <v>0</v>
          </cell>
        </row>
        <row r="1794">
          <cell r="M1794" t="str">
            <v>AB27</v>
          </cell>
          <cell r="N1794" t="str">
            <v>B.II.7.a) Crediti v/clienti privati</v>
          </cell>
          <cell r="O1794">
            <v>0</v>
          </cell>
          <cell r="P1794">
            <v>0</v>
          </cell>
          <cell r="Q1794">
            <v>0</v>
          </cell>
          <cell r="R1794">
            <v>0</v>
          </cell>
        </row>
        <row r="1795">
          <cell r="M1795" t="str">
            <v>AB27</v>
          </cell>
          <cell r="N1795" t="str">
            <v>B.II.7.b) Crediti v/gestioni liquidatorie / stralcio</v>
          </cell>
          <cell r="O1795">
            <v>0</v>
          </cell>
          <cell r="P1795">
            <v>0</v>
          </cell>
          <cell r="Q1795">
            <v>0</v>
          </cell>
          <cell r="R1795">
            <v>0</v>
          </cell>
        </row>
        <row r="1796">
          <cell r="M1796" t="str">
            <v>AB27</v>
          </cell>
          <cell r="N1796" t="str">
            <v>B.II.7.c) Crediti v/altri soggetti pubblici</v>
          </cell>
          <cell r="O1796">
            <v>0</v>
          </cell>
          <cell r="P1796">
            <v>0</v>
          </cell>
          <cell r="Q1796">
            <v>0</v>
          </cell>
          <cell r="R1796">
            <v>0</v>
          </cell>
        </row>
        <row r="1797">
          <cell r="M1797" t="str">
            <v>AB27</v>
          </cell>
          <cell r="N1797" t="str">
            <v>B.II.7.d) Crediti v/altri soggetti pubblici per ricerca</v>
          </cell>
          <cell r="O1797">
            <v>0</v>
          </cell>
          <cell r="P1797">
            <v>0</v>
          </cell>
          <cell r="Q1797">
            <v>0</v>
          </cell>
          <cell r="R1797">
            <v>0</v>
          </cell>
        </row>
        <row r="1798">
          <cell r="N1798" t="str">
            <v>B.II.7.e) Altri crediti diversi</v>
          </cell>
          <cell r="O1798">
            <v>0</v>
          </cell>
          <cell r="P1798">
            <v>0</v>
          </cell>
          <cell r="Q1798">
            <v>0</v>
          </cell>
          <cell r="R1798">
            <v>0</v>
          </cell>
        </row>
        <row r="1799">
          <cell r="M1799" t="str">
            <v>AB27</v>
          </cell>
          <cell r="N1799" t="str">
            <v>B.II.7.e.1) Altri crediti diversi - V/Terzi</v>
          </cell>
          <cell r="O1799">
            <v>0</v>
          </cell>
          <cell r="P1799">
            <v>0</v>
          </cell>
          <cell r="Q1799">
            <v>0</v>
          </cell>
          <cell r="R1799">
            <v>0</v>
          </cell>
        </row>
        <row r="1800">
          <cell r="N1800" t="str">
            <v>Crediti v/clienti privati per anticipi mobilità attiva</v>
          </cell>
          <cell r="O1800">
            <v>0</v>
          </cell>
          <cell r="P1800">
            <v>0</v>
          </cell>
          <cell r="Q1800">
            <v>0</v>
          </cell>
          <cell r="R1800">
            <v>0</v>
          </cell>
        </row>
        <row r="1801">
          <cell r="N1801" t="str">
            <v>Altri Crediti diversi</v>
          </cell>
          <cell r="O1801">
            <v>0</v>
          </cell>
          <cell r="P1801">
            <v>0</v>
          </cell>
          <cell r="Q1801">
            <v>0</v>
          </cell>
          <cell r="R1801">
            <v>0</v>
          </cell>
        </row>
        <row r="1802">
          <cell r="N1802" t="str">
            <v>B.II.7.e.2) Altri crediti diversi - V/Gestioni interne</v>
          </cell>
          <cell r="O1802">
            <v>0</v>
          </cell>
          <cell r="P1802">
            <v>0</v>
          </cell>
          <cell r="Q1802">
            <v>0</v>
          </cell>
          <cell r="R1802">
            <v>0</v>
          </cell>
        </row>
        <row r="1803">
          <cell r="N1803" t="str">
            <v>Crediti da Bilancio Sanitario</v>
          </cell>
          <cell r="O1803">
            <v>0</v>
          </cell>
          <cell r="P1803">
            <v>0</v>
          </cell>
          <cell r="Q1803">
            <v>0</v>
          </cell>
          <cell r="R1803">
            <v>0</v>
          </cell>
        </row>
        <row r="1804">
          <cell r="N1804" t="str">
            <v>Crediti da Bilancio A.S.S.I.</v>
          </cell>
          <cell r="O1804">
            <v>0</v>
          </cell>
          <cell r="P1804">
            <v>0</v>
          </cell>
          <cell r="Q1804">
            <v>0</v>
          </cell>
          <cell r="R1804">
            <v>0</v>
          </cell>
        </row>
        <row r="1805">
          <cell r="N1805" t="str">
            <v>Crediti da Bilancio Sociale</v>
          </cell>
          <cell r="O1805">
            <v>0</v>
          </cell>
          <cell r="P1805">
            <v>0</v>
          </cell>
          <cell r="Q1805">
            <v>0</v>
          </cell>
          <cell r="R1805">
            <v>0</v>
          </cell>
        </row>
        <row r="1806">
          <cell r="N1806" t="str">
            <v>Crediti da Bilancio Ricerca</v>
          </cell>
          <cell r="O1806">
            <v>0</v>
          </cell>
          <cell r="P1806">
            <v>0</v>
          </cell>
          <cell r="Q1806">
            <v>0</v>
          </cell>
          <cell r="R1806">
            <v>0</v>
          </cell>
        </row>
        <row r="1807">
          <cell r="N1807" t="str">
            <v>B.III.  Attività finanziarie che non costituiscono immobilizzazioni</v>
          </cell>
          <cell r="O1807">
            <v>0</v>
          </cell>
          <cell r="P1807">
            <v>0</v>
          </cell>
        </row>
        <row r="1808">
          <cell r="J1808" t="str">
            <v>BC0010A</v>
          </cell>
          <cell r="M1808" t="str">
            <v>AB31</v>
          </cell>
          <cell r="N1808" t="str">
            <v>Partecipazioni in imprese controllate</v>
          </cell>
          <cell r="O1808">
            <v>0</v>
          </cell>
          <cell r="P1808">
            <v>0</v>
          </cell>
        </row>
        <row r="1809">
          <cell r="J1809" t="str">
            <v>BC0010A</v>
          </cell>
          <cell r="M1809" t="str">
            <v>AB31</v>
          </cell>
          <cell r="N1809" t="str">
            <v>Partecipazioni in imprese collegate</v>
          </cell>
          <cell r="O1809">
            <v>0</v>
          </cell>
          <cell r="P1809">
            <v>0</v>
          </cell>
        </row>
        <row r="1810">
          <cell r="J1810" t="str">
            <v>BC0010A</v>
          </cell>
          <cell r="M1810" t="str">
            <v>AB31</v>
          </cell>
          <cell r="N1810" t="str">
            <v>Partecipazioni in altre imprese</v>
          </cell>
          <cell r="O1810">
            <v>0</v>
          </cell>
          <cell r="P1810">
            <v>0</v>
          </cell>
        </row>
        <row r="1811">
          <cell r="J1811" t="str">
            <v>BC0020A</v>
          </cell>
          <cell r="M1811" t="str">
            <v>AB32</v>
          </cell>
          <cell r="N1811" t="str">
            <v>Altri titoli (diversi dalle partecipazioni)</v>
          </cell>
          <cell r="O1811">
            <v>0</v>
          </cell>
          <cell r="P1811">
            <v>0</v>
          </cell>
        </row>
        <row r="1812">
          <cell r="N1812" t="str">
            <v>B.IV. Disponibilità liquide</v>
          </cell>
          <cell r="O1812">
            <v>0</v>
          </cell>
          <cell r="P1812">
            <v>0</v>
          </cell>
        </row>
        <row r="1813">
          <cell r="J1813" t="str">
            <v>BD0010A</v>
          </cell>
          <cell r="M1813" t="str">
            <v>AB41</v>
          </cell>
          <cell r="N1813" t="str">
            <v>Cassa</v>
          </cell>
          <cell r="O1813">
            <v>0</v>
          </cell>
          <cell r="P1813">
            <v>0</v>
          </cell>
        </row>
        <row r="1814">
          <cell r="J1814" t="str">
            <v>BD0020A</v>
          </cell>
          <cell r="M1814" t="str">
            <v>AB42</v>
          </cell>
          <cell r="N1814" t="str">
            <v>Istituto tesoriere</v>
          </cell>
          <cell r="O1814">
            <v>0</v>
          </cell>
          <cell r="P1814">
            <v>0</v>
          </cell>
        </row>
        <row r="1815">
          <cell r="J1815" t="str">
            <v>BD0030A</v>
          </cell>
          <cell r="M1815" t="str">
            <v>AB43</v>
          </cell>
          <cell r="N1815" t="str">
            <v>Tesoreria Unica</v>
          </cell>
          <cell r="O1815">
            <v>0</v>
          </cell>
          <cell r="P1815">
            <v>0</v>
          </cell>
        </row>
        <row r="1816">
          <cell r="J1816" t="str">
            <v>BD0040A</v>
          </cell>
          <cell r="M1816" t="str">
            <v>AB44</v>
          </cell>
          <cell r="N1816" t="str">
            <v>Conto corrente postale</v>
          </cell>
          <cell r="O1816">
            <v>0</v>
          </cell>
          <cell r="P1816">
            <v>0</v>
          </cell>
        </row>
        <row r="1817">
          <cell r="J1817" t="str">
            <v>CA0000A</v>
          </cell>
          <cell r="N1817" t="str">
            <v>C) RATEI E RISCONTI ATTIVI</v>
          </cell>
          <cell r="O1817">
            <v>0</v>
          </cell>
          <cell r="P1817">
            <v>0</v>
          </cell>
        </row>
        <row r="1818">
          <cell r="M1818" t="str">
            <v>AC1</v>
          </cell>
          <cell r="N1818" t="str">
            <v>C.I Ratei attivi</v>
          </cell>
          <cell r="O1818">
            <v>0</v>
          </cell>
          <cell r="P1818">
            <v>0</v>
          </cell>
        </row>
        <row r="1819">
          <cell r="N1819" t="str">
            <v>C.I.1) Ratei attivi v/terzi</v>
          </cell>
          <cell r="O1819">
            <v>0</v>
          </cell>
          <cell r="P1819">
            <v>0</v>
          </cell>
        </row>
        <row r="1820">
          <cell r="N1820" t="str">
            <v>C.I.2) Ratei attivi v/Aziende sanitarie pubbliche della Regione</v>
          </cell>
          <cell r="O1820">
            <v>0</v>
          </cell>
          <cell r="P1820">
            <v>0</v>
          </cell>
        </row>
        <row r="1821">
          <cell r="N1821" t="str">
            <v>Degenze in corso al 31/12</v>
          </cell>
          <cell r="O1821">
            <v>0</v>
          </cell>
          <cell r="P1821">
            <v>0</v>
          </cell>
        </row>
        <row r="1822">
          <cell r="N1822" t="str">
            <v>Ratei attivi verso Asl/Ao/Fondazioni della Regione</v>
          </cell>
          <cell r="O1822">
            <v>0</v>
          </cell>
          <cell r="P1822">
            <v>0</v>
          </cell>
        </row>
        <row r="1823">
          <cell r="N1823" t="str">
            <v>Ratei attivi verso ats/asst/Fondazioni della Regione</v>
          </cell>
          <cell r="O1823">
            <v>0</v>
          </cell>
          <cell r="P1823">
            <v>0</v>
          </cell>
        </row>
        <row r="1824">
          <cell r="M1824" t="str">
            <v>AC2</v>
          </cell>
          <cell r="N1824" t="str">
            <v>C.II Risconti attivi</v>
          </cell>
          <cell r="O1824">
            <v>0</v>
          </cell>
          <cell r="P1824">
            <v>0</v>
          </cell>
        </row>
        <row r="1825">
          <cell r="N1825" t="str">
            <v>C.II.1) Risconti attivi v/terzi</v>
          </cell>
          <cell r="O1825">
            <v>0</v>
          </cell>
          <cell r="P1825">
            <v>0</v>
          </cell>
        </row>
        <row r="1826">
          <cell r="N1826" t="str">
            <v>C.II.2) Risconti attivi v/Aziende sanitarie pubbliche della Regione</v>
          </cell>
          <cell r="O1826">
            <v>0</v>
          </cell>
          <cell r="P1826">
            <v>0</v>
          </cell>
        </row>
        <row r="1827">
          <cell r="N1827" t="str">
            <v>D) CONTI D’ORDINE</v>
          </cell>
          <cell r="O1827">
            <v>0</v>
          </cell>
          <cell r="P1827">
            <v>0</v>
          </cell>
        </row>
        <row r="1828">
          <cell r="M1828" t="str">
            <v>AD1</v>
          </cell>
          <cell r="N1828" t="str">
            <v>D.I) Canoni di leasing ancora da pagare</v>
          </cell>
          <cell r="O1828">
            <v>0</v>
          </cell>
          <cell r="P1828">
            <v>0</v>
          </cell>
        </row>
        <row r="1829">
          <cell r="M1829" t="str">
            <v>AD2</v>
          </cell>
          <cell r="N1829" t="str">
            <v>D.II) Depositi cauzionali</v>
          </cell>
          <cell r="O1829">
            <v>0</v>
          </cell>
          <cell r="P1829">
            <v>0</v>
          </cell>
        </row>
        <row r="1830">
          <cell r="M1830" t="str">
            <v>AD3</v>
          </cell>
          <cell r="N1830" t="str">
            <v>D.III) Beni in comodato</v>
          </cell>
          <cell r="O1830">
            <v>0</v>
          </cell>
          <cell r="P1830">
            <v>0</v>
          </cell>
        </row>
        <row r="1831">
          <cell r="M1831" t="str">
            <v>AD4</v>
          </cell>
          <cell r="N1831" t="str">
            <v>D.IV) Altri conti d'ordine</v>
          </cell>
          <cell r="O1831">
            <v>0</v>
          </cell>
          <cell r="P1831">
            <v>0</v>
          </cell>
        </row>
        <row r="1832">
          <cell r="N1832" t="str">
            <v>Garanzie prestate</v>
          </cell>
          <cell r="O1832">
            <v>0</v>
          </cell>
          <cell r="P1832">
            <v>0</v>
          </cell>
        </row>
        <row r="1833">
          <cell r="N1833" t="str">
            <v>Garanzie prestate: di cui fidejussioni</v>
          </cell>
          <cell r="O1833">
            <v>0</v>
          </cell>
          <cell r="P1833">
            <v>0</v>
          </cell>
        </row>
        <row r="1834">
          <cell r="N1834" t="str">
            <v>Garanzie prestate: di cui avalli</v>
          </cell>
          <cell r="O1834">
            <v>0</v>
          </cell>
          <cell r="P1834">
            <v>0</v>
          </cell>
        </row>
        <row r="1835">
          <cell r="N1835" t="str">
            <v>Garanzie prestate: di cui altre garanzie personali e reali</v>
          </cell>
          <cell r="O1835">
            <v>0</v>
          </cell>
          <cell r="P1835">
            <v>0</v>
          </cell>
        </row>
        <row r="1836">
          <cell r="N1836" t="str">
            <v>Garanzie ricevute</v>
          </cell>
          <cell r="O1836">
            <v>0</v>
          </cell>
          <cell r="P1836">
            <v>0</v>
          </cell>
        </row>
        <row r="1837">
          <cell r="N1837" t="str">
            <v>Garanzie ricevute: di cui fidejussioni</v>
          </cell>
          <cell r="O1837">
            <v>0</v>
          </cell>
          <cell r="P1837">
            <v>0</v>
          </cell>
        </row>
        <row r="1838">
          <cell r="N1838" t="str">
            <v>Garanzie ricevute: di cui avalli</v>
          </cell>
          <cell r="O1838">
            <v>0</v>
          </cell>
          <cell r="P1838">
            <v>0</v>
          </cell>
        </row>
        <row r="1839">
          <cell r="N1839" t="str">
            <v>Garanzie ricevute: di cui altre garanzie personali e reali</v>
          </cell>
          <cell r="O1839">
            <v>0</v>
          </cell>
          <cell r="P1839">
            <v>0</v>
          </cell>
        </row>
        <row r="1840">
          <cell r="N1840" t="str">
            <v>Beni in contenzioso</v>
          </cell>
          <cell r="O1840">
            <v>0</v>
          </cell>
          <cell r="P1840">
            <v>0</v>
          </cell>
        </row>
        <row r="1841">
          <cell r="N1841" t="str">
            <v>Altri impegni assunti</v>
          </cell>
          <cell r="O1841">
            <v>0</v>
          </cell>
          <cell r="P1841">
            <v>0</v>
          </cell>
        </row>
        <row r="1842">
          <cell r="N1842" t="str">
            <v>di cui contratti in service</v>
          </cell>
          <cell r="O1842">
            <v>0</v>
          </cell>
          <cell r="P1842">
            <v>0</v>
          </cell>
        </row>
        <row r="1843">
          <cell r="N1843" t="str">
            <v>di cui conto visione</v>
          </cell>
          <cell r="O1843">
            <v>0</v>
          </cell>
          <cell r="P1843">
            <v>0</v>
          </cell>
        </row>
        <row r="1844">
          <cell r="N1844" t="str">
            <v>di cui impegni contrattuali pluriennali</v>
          </cell>
          <cell r="O1844">
            <v>0</v>
          </cell>
          <cell r="P1844">
            <v>0</v>
          </cell>
        </row>
        <row r="1845">
          <cell r="N1845" t="str">
            <v>di cui altro</v>
          </cell>
          <cell r="O1845">
            <v>0</v>
          </cell>
          <cell r="P1845">
            <v>0</v>
          </cell>
        </row>
        <row r="1846">
          <cell r="N1846" t="str">
            <v>PASSIVITA’.</v>
          </cell>
          <cell r="O1846">
            <v>0</v>
          </cell>
          <cell r="P1846">
            <v>0</v>
          </cell>
        </row>
        <row r="1847">
          <cell r="N1847" t="str">
            <v>A) PATRIMONIO NETTO</v>
          </cell>
          <cell r="O1847">
            <v>0</v>
          </cell>
          <cell r="P1847">
            <v>0</v>
          </cell>
        </row>
        <row r="1848">
          <cell r="J1848" t="str">
            <v>PA1000A</v>
          </cell>
          <cell r="M1848" t="str">
            <v>PA1</v>
          </cell>
          <cell r="N1848" t="str">
            <v>A.I) FONDO DI DOTAZIONE</v>
          </cell>
          <cell r="O1848">
            <v>0</v>
          </cell>
          <cell r="P1848">
            <v>0</v>
          </cell>
        </row>
        <row r="1849">
          <cell r="N1849" t="str">
            <v>A.II) FINANZIAMENTI PER INVESTIMENTI</v>
          </cell>
          <cell r="O1849">
            <v>0</v>
          </cell>
          <cell r="P1849">
            <v>0</v>
          </cell>
        </row>
        <row r="1850">
          <cell r="J1850" t="str">
            <v>PA2000A</v>
          </cell>
          <cell r="M1850" t="str">
            <v>PA21</v>
          </cell>
          <cell r="N1850" t="str">
            <v>A.II.1) Finanziamenti per beni di prima dotazione</v>
          </cell>
          <cell r="O1850">
            <v>0</v>
          </cell>
          <cell r="P1850">
            <v>0</v>
          </cell>
        </row>
        <row r="1851">
          <cell r="J1851" t="str">
            <v>PA2000B</v>
          </cell>
          <cell r="N1851" t="str">
            <v>A.II.2) Finanziamenti da Stato per investimenti</v>
          </cell>
          <cell r="O1851">
            <v>0</v>
          </cell>
          <cell r="P1851">
            <v>0</v>
          </cell>
        </row>
        <row r="1852">
          <cell r="M1852" t="str">
            <v>PA22a</v>
          </cell>
          <cell r="N1852" t="str">
            <v>A.II.2.a) Finanziamenti da Stato per investimenti - ex art. 20 legge 67/88</v>
          </cell>
          <cell r="O1852">
            <v>0</v>
          </cell>
          <cell r="P1852">
            <v>0</v>
          </cell>
        </row>
        <row r="1853">
          <cell r="M1853" t="str">
            <v>PA22b</v>
          </cell>
          <cell r="N1853" t="str">
            <v>A.II.2.b) Finanziamenti da Stato per investimenti - ricerca</v>
          </cell>
          <cell r="O1853">
            <v>0</v>
          </cell>
          <cell r="P1853">
            <v>0</v>
          </cell>
        </row>
        <row r="1854">
          <cell r="M1854" t="str">
            <v>PA22c</v>
          </cell>
          <cell r="N1854" t="str">
            <v>A.II.2.c) Finanziamenti da Stato per investimenti - altro</v>
          </cell>
          <cell r="O1854">
            <v>0</v>
          </cell>
          <cell r="P1854">
            <v>0</v>
          </cell>
        </row>
        <row r="1855">
          <cell r="J1855" t="str">
            <v>PA2000C</v>
          </cell>
          <cell r="M1855" t="str">
            <v>PA23</v>
          </cell>
          <cell r="N1855" t="str">
            <v>A.II.3) Finanziamenti da Regione per investimenti</v>
          </cell>
          <cell r="O1855">
            <v>0</v>
          </cell>
          <cell r="P1855">
            <v>0</v>
          </cell>
        </row>
        <row r="1856">
          <cell r="J1856" t="str">
            <v>PA2000D</v>
          </cell>
          <cell r="M1856" t="str">
            <v>PA24</v>
          </cell>
          <cell r="N1856" t="str">
            <v>A.II.4) Finanziamenti da altri soggetti pubblici per investimenti</v>
          </cell>
          <cell r="O1856">
            <v>0</v>
          </cell>
          <cell r="P1856">
            <v>0</v>
          </cell>
        </row>
        <row r="1857">
          <cell r="J1857" t="str">
            <v>PA2000E</v>
          </cell>
          <cell r="M1857" t="str">
            <v>PA25</v>
          </cell>
          <cell r="N1857" t="str">
            <v>A.II.5) Finanziamenti per investimenti da rettifica contributi in conto esercizio</v>
          </cell>
          <cell r="O1857">
            <v>0</v>
          </cell>
          <cell r="P1857">
            <v>0</v>
          </cell>
        </row>
        <row r="1858">
          <cell r="J1858" t="str">
            <v>PA3000A</v>
          </cell>
          <cell r="M1858" t="str">
            <v>PA3</v>
          </cell>
          <cell r="N1858" t="str">
            <v>A.III) RISERVE DA DONAZIONI E LASCITI VINCOLATI AD INVESTIMENTI</v>
          </cell>
          <cell r="O1858">
            <v>0</v>
          </cell>
          <cell r="P1858">
            <v>0</v>
          </cell>
        </row>
        <row r="1859">
          <cell r="J1859" t="str">
            <v>PA4000A</v>
          </cell>
          <cell r="M1859" t="str">
            <v>PA4</v>
          </cell>
          <cell r="N1859" t="str">
            <v>A.IV) ALTRE RISERVE</v>
          </cell>
          <cell r="O1859">
            <v>0</v>
          </cell>
          <cell r="P1859">
            <v>0</v>
          </cell>
        </row>
        <row r="1860">
          <cell r="N1860" t="str">
            <v>A.IV.1) Riserve da rivalutazioni</v>
          </cell>
          <cell r="O1860">
            <v>0</v>
          </cell>
          <cell r="P1860">
            <v>0</v>
          </cell>
        </row>
        <row r="1861">
          <cell r="N1861" t="str">
            <v>A.IV.2) Riserve da plusvalenze da reinvestire</v>
          </cell>
          <cell r="O1861">
            <v>0</v>
          </cell>
          <cell r="P1861">
            <v>0</v>
          </cell>
        </row>
        <row r="1862">
          <cell r="N1862" t="str">
            <v>A.IV.3) Contributi da reinvestire</v>
          </cell>
          <cell r="O1862">
            <v>0</v>
          </cell>
          <cell r="P1862">
            <v>0</v>
          </cell>
        </row>
        <row r="1863">
          <cell r="N1863" t="str">
            <v>A.IV.4) Riserve da utili di esercizio destinati ad investimenti</v>
          </cell>
          <cell r="O1863">
            <v>0</v>
          </cell>
          <cell r="P1863">
            <v>0</v>
          </cell>
        </row>
        <row r="1864">
          <cell r="N1864" t="str">
            <v>A.IV.5) Riserve diverse</v>
          </cell>
          <cell r="O1864">
            <v>0</v>
          </cell>
          <cell r="P1864">
            <v>0</v>
          </cell>
        </row>
        <row r="1865">
          <cell r="J1865" t="str">
            <v>PA5000A</v>
          </cell>
          <cell r="M1865" t="str">
            <v>PA5</v>
          </cell>
          <cell r="N1865" t="str">
            <v>A.V) CONTRIBUTI PER RIPIANO PERDITE</v>
          </cell>
          <cell r="O1865">
            <v>0</v>
          </cell>
          <cell r="P1865">
            <v>0</v>
          </cell>
        </row>
        <row r="1866">
          <cell r="N1866" t="str">
            <v>A.V.1) Contributi per copertura debiti al 31/12/2005</v>
          </cell>
          <cell r="O1866">
            <v>0</v>
          </cell>
          <cell r="P1866">
            <v>0</v>
          </cell>
        </row>
        <row r="1867">
          <cell r="N1867" t="str">
            <v>A.V.2) Contributi per ricostituzione risorse da investimenti esercizi precedenti</v>
          </cell>
          <cell r="O1867">
            <v>0</v>
          </cell>
          <cell r="P1867">
            <v>0</v>
          </cell>
        </row>
        <row r="1868">
          <cell r="N1868" t="str">
            <v>A.V.3) Altro</v>
          </cell>
          <cell r="O1868">
            <v>0</v>
          </cell>
          <cell r="P1868">
            <v>0</v>
          </cell>
        </row>
        <row r="1869">
          <cell r="J1869" t="str">
            <v>PA6000A</v>
          </cell>
          <cell r="M1869" t="str">
            <v>PA6</v>
          </cell>
          <cell r="N1869" t="str">
            <v>A.VI) UTILI (PERDITE) PORTATI A NUOVO</v>
          </cell>
          <cell r="O1869">
            <v>0</v>
          </cell>
          <cell r="P1869">
            <v>0</v>
          </cell>
        </row>
        <row r="1870">
          <cell r="J1870" t="str">
            <v>PA7000A</v>
          </cell>
          <cell r="M1870" t="str">
            <v>PA7</v>
          </cell>
          <cell r="N1870" t="str">
            <v>A.VII) UTILE (PERDITA) D'ESERCIZIO</v>
          </cell>
          <cell r="O1870">
            <v>0</v>
          </cell>
          <cell r="P1870">
            <v>0</v>
          </cell>
        </row>
        <row r="1871">
          <cell r="N1871" t="str">
            <v>B) FONDI PER RISCHI ED ONERI</v>
          </cell>
          <cell r="O1871">
            <v>0</v>
          </cell>
          <cell r="P1871">
            <v>0</v>
          </cell>
        </row>
        <row r="1872">
          <cell r="J1872" t="str">
            <v>PB1000A</v>
          </cell>
          <cell r="M1872" t="str">
            <v>PB1</v>
          </cell>
          <cell r="N1872" t="str">
            <v>B.I)  Fondi per imposte, anche differite</v>
          </cell>
          <cell r="O1872">
            <v>0</v>
          </cell>
          <cell r="P1872">
            <v>0</v>
          </cell>
        </row>
        <row r="1873">
          <cell r="N1873" t="str">
            <v>Fondi per imposte</v>
          </cell>
          <cell r="O1873">
            <v>0</v>
          </cell>
          <cell r="P1873">
            <v>0</v>
          </cell>
        </row>
        <row r="1874">
          <cell r="N1874" t="str">
            <v>Altri fondi per imposte</v>
          </cell>
          <cell r="O1874">
            <v>0</v>
          </cell>
          <cell r="P1874">
            <v>0</v>
          </cell>
        </row>
        <row r="1875">
          <cell r="M1875" t="str">
            <v>PB2</v>
          </cell>
          <cell r="N1875" t="str">
            <v>B.II)  Fondi per rischi</v>
          </cell>
          <cell r="O1875">
            <v>0</v>
          </cell>
          <cell r="P1875">
            <v>0</v>
          </cell>
        </row>
        <row r="1876">
          <cell r="J1876" t="str">
            <v>PB2000A</v>
          </cell>
          <cell r="N1876" t="str">
            <v>B.II.1) Fondo rischi per cause civili ed oneri processuali</v>
          </cell>
          <cell r="O1876">
            <v>0</v>
          </cell>
          <cell r="P1876">
            <v>0</v>
          </cell>
        </row>
        <row r="1877">
          <cell r="J1877" t="str">
            <v>PB2000B</v>
          </cell>
          <cell r="N1877" t="str">
            <v>B.II.2) Fondo rischi per contenzioso personale dipendente</v>
          </cell>
          <cell r="O1877">
            <v>0</v>
          </cell>
          <cell r="P1877">
            <v>0</v>
          </cell>
        </row>
        <row r="1878">
          <cell r="J1878" t="str">
            <v>PB2000C</v>
          </cell>
          <cell r="N1878" t="str">
            <v>B.II.3) Fondo rischi connessi all'acquisto di prestazioni sanitarie da privato</v>
          </cell>
          <cell r="O1878">
            <v>0</v>
          </cell>
          <cell r="P1878">
            <v>0</v>
          </cell>
        </row>
        <row r="1879">
          <cell r="J1879" t="str">
            <v>PB2000D</v>
          </cell>
          <cell r="N1879" t="str">
            <v>B.II.4) Fondo rischi per copertura diretta dei rischi (autoassicurazione)</v>
          </cell>
          <cell r="O1879">
            <v>0</v>
          </cell>
          <cell r="P1879">
            <v>0</v>
          </cell>
        </row>
        <row r="1880">
          <cell r="J1880" t="str">
            <v>PB2000E</v>
          </cell>
          <cell r="N1880" t="str">
            <v>B.II.5) Altri fondi rischi</v>
          </cell>
          <cell r="O1880">
            <v>0</v>
          </cell>
          <cell r="P1880">
            <v>0</v>
          </cell>
        </row>
        <row r="1881">
          <cell r="M1881" t="str">
            <v>PB3</v>
          </cell>
          <cell r="N1881" t="str">
            <v>B.III)  Fondi da distribuire</v>
          </cell>
          <cell r="O1881">
            <v>0</v>
          </cell>
          <cell r="P1881">
            <v>0</v>
          </cell>
        </row>
        <row r="1882">
          <cell r="J1882" t="str">
            <v>PB3000A</v>
          </cell>
          <cell r="N1882" t="str">
            <v>B.III.1) FSR indistinto da distribuire</v>
          </cell>
          <cell r="O1882">
            <v>0</v>
          </cell>
          <cell r="P1882">
            <v>0</v>
          </cell>
        </row>
        <row r="1883">
          <cell r="J1883" t="str">
            <v>PB3000B</v>
          </cell>
          <cell r="N1883" t="str">
            <v>B.III.2) FSR vincolato da distribuire</v>
          </cell>
          <cell r="O1883">
            <v>0</v>
          </cell>
          <cell r="P1883">
            <v>0</v>
          </cell>
        </row>
        <row r="1884">
          <cell r="J1884" t="str">
            <v>PB3000C</v>
          </cell>
          <cell r="N1884" t="str">
            <v>B.III.3) Fondo per ripiano disavanzi pregressi</v>
          </cell>
          <cell r="O1884">
            <v>0</v>
          </cell>
          <cell r="P1884">
            <v>0</v>
          </cell>
        </row>
        <row r="1885">
          <cell r="J1885" t="str">
            <v>PB3000D</v>
          </cell>
          <cell r="N1885" t="str">
            <v>B.III.4) Fondo finanziamento sanitario aggiuntivo corrente LEA</v>
          </cell>
          <cell r="O1885">
            <v>0</v>
          </cell>
          <cell r="P1885">
            <v>0</v>
          </cell>
        </row>
        <row r="1886">
          <cell r="J1886" t="str">
            <v>PB3000E</v>
          </cell>
          <cell r="N1886" t="str">
            <v>B.III.5) Fondo finanziamento sanitario aggiuntivo corrente extra LEA</v>
          </cell>
          <cell r="O1886">
            <v>0</v>
          </cell>
          <cell r="P1886">
            <v>0</v>
          </cell>
        </row>
        <row r="1887">
          <cell r="J1887" t="str">
            <v>PB3000F</v>
          </cell>
          <cell r="N1887" t="str">
            <v>B.III.6) Fondo finanziamento per ricerca</v>
          </cell>
          <cell r="O1887">
            <v>0</v>
          </cell>
          <cell r="P1887">
            <v>0</v>
          </cell>
        </row>
        <row r="1888">
          <cell r="J1888" t="str">
            <v>PB3000G</v>
          </cell>
          <cell r="N1888" t="str">
            <v>B.III.7) Fondo finanziamento per investimenti</v>
          </cell>
          <cell r="O1888">
            <v>0</v>
          </cell>
          <cell r="P1888">
            <v>0</v>
          </cell>
        </row>
        <row r="1889">
          <cell r="M1889" t="str">
            <v>PB4</v>
          </cell>
          <cell r="N1889" t="str">
            <v>B.IV)  Quote inutilizzate contributi</v>
          </cell>
          <cell r="O1889">
            <v>0</v>
          </cell>
          <cell r="P1889">
            <v>0</v>
          </cell>
        </row>
        <row r="1890">
          <cell r="J1890" t="str">
            <v>PB4000A</v>
          </cell>
          <cell r="N1890" t="str">
            <v>B.IV.1) Quote inutilizzate contributi da Regione o Prov. Aut. per quota F.S. vincolato</v>
          </cell>
          <cell r="O1890">
            <v>0</v>
          </cell>
          <cell r="P1890">
            <v>0</v>
          </cell>
        </row>
        <row r="1891">
          <cell r="N1891" t="str">
            <v>Quote inutilizzate contributi da Regione o Prov. Aut. per quota F.S. indistinto</v>
          </cell>
          <cell r="O1891">
            <v>0</v>
          </cell>
          <cell r="P1891">
            <v>0</v>
          </cell>
        </row>
        <row r="1892">
          <cell r="N1892" t="str">
            <v>Quote inutilizzate contributi da Regione o Prov. Aut. per quota F.S. vincolato</v>
          </cell>
          <cell r="O1892">
            <v>0</v>
          </cell>
          <cell r="P1892">
            <v>0</v>
          </cell>
        </row>
        <row r="1893">
          <cell r="N1893" t="str">
            <v>Quote inutilizzate contributi vincolati dell'esercizio da Asl/Ao/Fondazioni per quota FSR Indistinto</v>
          </cell>
          <cell r="O1893">
            <v>0</v>
          </cell>
          <cell r="P1893">
            <v>0</v>
          </cell>
        </row>
        <row r="1894">
          <cell r="N1894" t="str">
            <v>Quote inutilizzate contributi vincolati dell'esercizio da Asl/Ao/Fondazioni per quota FSR Vincolato</v>
          </cell>
          <cell r="O1894">
            <v>0</v>
          </cell>
          <cell r="P1894">
            <v>0</v>
          </cell>
        </row>
        <row r="1895">
          <cell r="J1895" t="str">
            <v>PB4000B</v>
          </cell>
          <cell r="N1895" t="str">
            <v>B.IV.2) Quote inutilizzate contributi vincolati da soggetti pubblici (extra fondo)</v>
          </cell>
          <cell r="O1895">
            <v>0</v>
          </cell>
          <cell r="P1895">
            <v>0</v>
          </cell>
        </row>
        <row r="1896">
          <cell r="J1896" t="str">
            <v>PB4000C</v>
          </cell>
          <cell r="N1896" t="str">
            <v>B.IV.3) Quote inutilizzate contributi per ricerca</v>
          </cell>
          <cell r="O1896">
            <v>0</v>
          </cell>
          <cell r="P1896">
            <v>0</v>
          </cell>
        </row>
        <row r="1897">
          <cell r="N1897" t="str">
            <v>Quote inutilizzate contributi vincolati dell'esercizio  per ricerca da Ministero</v>
          </cell>
          <cell r="O1897">
            <v>0</v>
          </cell>
          <cell r="P1897">
            <v>0</v>
          </cell>
        </row>
        <row r="1898">
          <cell r="N1898" t="str">
            <v>Quote inutilizzate contributi vincolati dell'esercizio  per ricerca da Regione</v>
          </cell>
          <cell r="O1898">
            <v>0</v>
          </cell>
          <cell r="P1898">
            <v>0</v>
          </cell>
        </row>
        <row r="1899">
          <cell r="N1899" t="str">
            <v>Quote inutilizzate contributi vincolati dell'esercizio  per ricerca da Asl/Ao/Fondazioni</v>
          </cell>
          <cell r="O1899">
            <v>0</v>
          </cell>
          <cell r="P1899">
            <v>0</v>
          </cell>
        </row>
        <row r="1900">
          <cell r="N1900" t="str">
            <v>Quote inutilizzate contributi vincolati dell'esercizio  per ricerca da altri Enti Pubblici</v>
          </cell>
          <cell r="O1900">
            <v>0</v>
          </cell>
          <cell r="P1900">
            <v>0</v>
          </cell>
        </row>
        <row r="1901">
          <cell r="N1901" t="str">
            <v>Quote inutilizzate contributi vincolati dell'esercizio  per ricerca da privati</v>
          </cell>
          <cell r="O1901">
            <v>0</v>
          </cell>
          <cell r="P1901">
            <v>0</v>
          </cell>
        </row>
        <row r="1902">
          <cell r="J1902" t="str">
            <v>PB4000D</v>
          </cell>
          <cell r="N1902" t="str">
            <v>B.IV.4) Quote inutilizzate contributi vincolati da privati</v>
          </cell>
          <cell r="O1902">
            <v>0</v>
          </cell>
          <cell r="P1902">
            <v>0</v>
          </cell>
        </row>
        <row r="1903">
          <cell r="M1903" t="str">
            <v>PB5</v>
          </cell>
          <cell r="N1903" t="str">
            <v>B.V)  Altri fondi per oneri e spese</v>
          </cell>
          <cell r="O1903">
            <v>0</v>
          </cell>
          <cell r="P1903">
            <v>0</v>
          </cell>
        </row>
        <row r="1904">
          <cell r="J1904" t="str">
            <v>PB5000A</v>
          </cell>
          <cell r="N1904" t="str">
            <v>B.V.1) Fondi integrativi pensione</v>
          </cell>
          <cell r="O1904">
            <v>0</v>
          </cell>
          <cell r="P1904">
            <v>0</v>
          </cell>
        </row>
        <row r="1905">
          <cell r="N1905" t="str">
            <v>Fondi integrativi pensione aziendali</v>
          </cell>
          <cell r="O1905">
            <v>0</v>
          </cell>
          <cell r="P1905">
            <v>0</v>
          </cell>
        </row>
        <row r="1906">
          <cell r="N1906" t="str">
            <v>Fondo integrativo pensione contrattuale</v>
          </cell>
          <cell r="O1906">
            <v>0</v>
          </cell>
          <cell r="P1906">
            <v>0</v>
          </cell>
        </row>
        <row r="1907">
          <cell r="J1907" t="str">
            <v>PB5000B</v>
          </cell>
          <cell r="N1907" t="str">
            <v>B.V.2) Fondo per rinnovi contrattuali</v>
          </cell>
          <cell r="O1907">
            <v>0</v>
          </cell>
          <cell r="P1907">
            <v>0</v>
          </cell>
        </row>
        <row r="1908">
          <cell r="N1908" t="str">
            <v>Fondo per  Rinnovi contratt. - dirigenza medica</v>
          </cell>
          <cell r="O1908">
            <v>0</v>
          </cell>
          <cell r="P1908">
            <v>0</v>
          </cell>
        </row>
        <row r="1909">
          <cell r="N1909" t="str">
            <v>Fondo per  Rinnovi contratt.- dirigenza non medica</v>
          </cell>
          <cell r="O1909">
            <v>0</v>
          </cell>
          <cell r="P1909">
            <v>0</v>
          </cell>
        </row>
        <row r="1910">
          <cell r="N1910" t="str">
            <v>Fondo per  Rinnovi contratt.: - comparto</v>
          </cell>
          <cell r="O1910">
            <v>0</v>
          </cell>
          <cell r="P1910">
            <v>0</v>
          </cell>
        </row>
        <row r="1911">
          <cell r="N1911" t="str">
            <v>Fondo per  Rinnovi convenzioni MMG/Pls/MCA ed altri</v>
          </cell>
          <cell r="O1911">
            <v>0</v>
          </cell>
          <cell r="P1911">
            <v>0</v>
          </cell>
        </row>
        <row r="1912">
          <cell r="N1912" t="str">
            <v>Fondo per  Rinnovi contratt.: medici SUMAI</v>
          </cell>
          <cell r="O1912">
            <v>0</v>
          </cell>
          <cell r="P1912">
            <v>0</v>
          </cell>
        </row>
        <row r="1913">
          <cell r="J1913" t="str">
            <v>PB5000C</v>
          </cell>
          <cell r="N1913" t="str">
            <v>B.V.3) Altri fondi per oneri e spese</v>
          </cell>
          <cell r="O1913">
            <v>0</v>
          </cell>
          <cell r="P1913">
            <v>0</v>
          </cell>
        </row>
        <row r="1914">
          <cell r="N1914" t="str">
            <v>C) TRATTAMENTO DI FINE RAPPORTO</v>
          </cell>
          <cell r="O1914">
            <v>0</v>
          </cell>
          <cell r="P1914">
            <v>0</v>
          </cell>
        </row>
        <row r="1915">
          <cell r="J1915" t="str">
            <v>PC1000A</v>
          </cell>
          <cell r="M1915" t="str">
            <v>PC1</v>
          </cell>
          <cell r="N1915" t="str">
            <v>C.I)  Fondo per premi operosità</v>
          </cell>
          <cell r="O1915">
            <v>0</v>
          </cell>
          <cell r="P1915">
            <v>0</v>
          </cell>
        </row>
        <row r="1916">
          <cell r="N1916" t="str">
            <v>Premi Sumai fino al 1994</v>
          </cell>
          <cell r="O1916">
            <v>0</v>
          </cell>
          <cell r="P1916">
            <v>0</v>
          </cell>
        </row>
        <row r="1917">
          <cell r="N1917" t="str">
            <v>Premi Sumai dal 1995/1997</v>
          </cell>
          <cell r="O1917">
            <v>0</v>
          </cell>
          <cell r="P1917">
            <v>0</v>
          </cell>
        </row>
        <row r="1918">
          <cell r="N1918" t="str">
            <v>Premi Sumai dal 1/1/1998</v>
          </cell>
          <cell r="O1918">
            <v>0</v>
          </cell>
          <cell r="P1918">
            <v>0</v>
          </cell>
        </row>
        <row r="1919">
          <cell r="J1919" t="str">
            <v>PC2000B</v>
          </cell>
          <cell r="M1919" t="str">
            <v>PC2</v>
          </cell>
          <cell r="N1919" t="str">
            <v>C.II)  Fondo per trattamento di fine rapporto dipendenti</v>
          </cell>
          <cell r="O1919">
            <v>0</v>
          </cell>
          <cell r="P1919">
            <v>0</v>
          </cell>
        </row>
        <row r="1920">
          <cell r="N1920" t="str">
            <v>D) DEBITI</v>
          </cell>
          <cell r="O1920">
            <v>0</v>
          </cell>
          <cell r="P1920">
            <v>0</v>
          </cell>
          <cell r="Q1920">
            <v>0</v>
          </cell>
          <cell r="R1920">
            <v>0</v>
          </cell>
        </row>
        <row r="1921">
          <cell r="J1921" t="str">
            <v>PD1000A</v>
          </cell>
          <cell r="M1921" t="str">
            <v>PD1</v>
          </cell>
          <cell r="N1921" t="str">
            <v>D.I. Debiti per Mutui passivi</v>
          </cell>
          <cell r="O1921">
            <v>0</v>
          </cell>
          <cell r="P1921">
            <v>0</v>
          </cell>
          <cell r="Q1921">
            <v>0</v>
          </cell>
          <cell r="R1921">
            <v>0</v>
          </cell>
        </row>
        <row r="1922">
          <cell r="J1922" t="str">
            <v>PD1000B</v>
          </cell>
          <cell r="K1922" t="str">
            <v>PDA430</v>
          </cell>
          <cell r="M1922" t="str">
            <v>PD2</v>
          </cell>
          <cell r="N1922" t="str">
            <v>D.II. Debiti v/Stato</v>
          </cell>
          <cell r="O1922">
            <v>0</v>
          </cell>
          <cell r="P1922">
            <v>0</v>
          </cell>
          <cell r="Q1922">
            <v>0</v>
          </cell>
          <cell r="R1922">
            <v>0</v>
          </cell>
        </row>
        <row r="1923">
          <cell r="N1923" t="str">
            <v>D.II.1) Debiti v/Stato per mobilità passiva  extraregionale</v>
          </cell>
          <cell r="O1923">
            <v>0</v>
          </cell>
          <cell r="P1923">
            <v>0</v>
          </cell>
          <cell r="Q1923">
            <v>0</v>
          </cell>
          <cell r="R1923">
            <v>0</v>
          </cell>
        </row>
        <row r="1924">
          <cell r="N1924" t="str">
            <v>D.II.2) Debiti v/Stato per mobilità passiva internazionale</v>
          </cell>
          <cell r="O1924">
            <v>0</v>
          </cell>
          <cell r="P1924">
            <v>0</v>
          </cell>
          <cell r="Q1924">
            <v>0</v>
          </cell>
          <cell r="R1924">
            <v>0</v>
          </cell>
        </row>
        <row r="1925">
          <cell r="N1925" t="str">
            <v>D.II.3) Acconto quota FSR v/Stato</v>
          </cell>
          <cell r="O1925">
            <v>0</v>
          </cell>
          <cell r="P1925">
            <v>0</v>
          </cell>
          <cell r="Q1925">
            <v>0</v>
          </cell>
          <cell r="R1925">
            <v>0</v>
          </cell>
        </row>
        <row r="1926">
          <cell r="N1926" t="str">
            <v>D.II.4) Debiti v/Stato per restituzione finanziamenti - per ricerca</v>
          </cell>
          <cell r="O1926">
            <v>0</v>
          </cell>
          <cell r="P1926">
            <v>0</v>
          </cell>
          <cell r="Q1926">
            <v>0</v>
          </cell>
          <cell r="R1926">
            <v>0</v>
          </cell>
        </row>
        <row r="1927">
          <cell r="N1927" t="str">
            <v>D.II.5) Altri debiti v/Stato - Ministeri</v>
          </cell>
          <cell r="O1927">
            <v>0</v>
          </cell>
          <cell r="P1927">
            <v>0</v>
          </cell>
          <cell r="Q1927">
            <v>0</v>
          </cell>
          <cell r="R1927">
            <v>0</v>
          </cell>
        </row>
        <row r="1928">
          <cell r="J1928" t="str">
            <v>PD1000C</v>
          </cell>
          <cell r="K1928" t="str">
            <v>PDA430</v>
          </cell>
          <cell r="M1928" t="str">
            <v>PD3</v>
          </cell>
          <cell r="N1928" t="str">
            <v>D.III. Debiti v/Regione</v>
          </cell>
          <cell r="O1928">
            <v>0</v>
          </cell>
          <cell r="P1928">
            <v>0</v>
          </cell>
          <cell r="Q1928">
            <v>0</v>
          </cell>
          <cell r="R1928">
            <v>0</v>
          </cell>
        </row>
        <row r="1929">
          <cell r="N1929" t="str">
            <v>D.III.1) Debiti v/Regione o Provincia Autonoma per finanziamenti</v>
          </cell>
          <cell r="O1929">
            <v>0</v>
          </cell>
          <cell r="P1929">
            <v>0</v>
          </cell>
          <cell r="Q1929">
            <v>0</v>
          </cell>
          <cell r="R1929">
            <v>0</v>
          </cell>
        </row>
        <row r="1930">
          <cell r="N1930" t="str">
            <v>D.III.2) Debiti v/Regione o Provincia Autonoma per mobilità passiva intraregionale</v>
          </cell>
          <cell r="O1930">
            <v>0</v>
          </cell>
          <cell r="P1930">
            <v>0</v>
          </cell>
          <cell r="Q1930">
            <v>0</v>
          </cell>
          <cell r="R1930">
            <v>0</v>
          </cell>
        </row>
        <row r="1931">
          <cell r="N1931" t="str">
            <v>D.III.3) Debiti v/Regione o Provincia Autonoma per mobilità passiva extraregionale</v>
          </cell>
          <cell r="O1931">
            <v>0</v>
          </cell>
          <cell r="P1931">
            <v>0</v>
          </cell>
          <cell r="Q1931">
            <v>0</v>
          </cell>
          <cell r="R1931">
            <v>0</v>
          </cell>
        </row>
        <row r="1932">
          <cell r="N1932" t="str">
            <v>D.III.4) Acconto quota FSR da Regione o Provincia Autonoma (non regolarizzato)</v>
          </cell>
          <cell r="O1932">
            <v>0</v>
          </cell>
          <cell r="P1932">
            <v>0</v>
          </cell>
          <cell r="Q1932">
            <v>0</v>
          </cell>
          <cell r="R1932">
            <v>0</v>
          </cell>
        </row>
        <row r="1933">
          <cell r="N1933" t="str">
            <v>D.III.5.a) Altri debiti v/Regione o Provincia Autonoma</v>
          </cell>
          <cell r="O1933">
            <v>0</v>
          </cell>
          <cell r="P1933">
            <v>0</v>
          </cell>
          <cell r="Q1933">
            <v>0</v>
          </cell>
          <cell r="R1933">
            <v>0</v>
          </cell>
        </row>
        <row r="1934">
          <cell r="N1934" t="str">
            <v>D.III.5.b) Altri debiti vs Regione per restituzione annualità 2011 e precedenti</v>
          </cell>
          <cell r="O1934">
            <v>0</v>
          </cell>
          <cell r="P1934">
            <v>0</v>
          </cell>
          <cell r="Q1934">
            <v>0</v>
          </cell>
          <cell r="R1934">
            <v>0</v>
          </cell>
        </row>
        <row r="1935">
          <cell r="N1935" t="str">
            <v>D.III.5.c) Debiti vs Regione per recuperi prestazioni STP</v>
          </cell>
          <cell r="O1935">
            <v>0</v>
          </cell>
          <cell r="P1935">
            <v>0</v>
          </cell>
          <cell r="Q1935">
            <v>0</v>
          </cell>
          <cell r="R1935">
            <v>0</v>
          </cell>
        </row>
        <row r="1936">
          <cell r="J1936" t="str">
            <v>PD1000D</v>
          </cell>
          <cell r="M1936" t="str">
            <v>PD4</v>
          </cell>
          <cell r="N1936" t="str">
            <v>D.IV. Debiti v/Comuni</v>
          </cell>
          <cell r="O1936">
            <v>0</v>
          </cell>
          <cell r="P1936">
            <v>0</v>
          </cell>
          <cell r="Q1936">
            <v>0</v>
          </cell>
          <cell r="R1936">
            <v>0</v>
          </cell>
        </row>
        <row r="1937">
          <cell r="J1937" t="str">
            <v>PD1000E</v>
          </cell>
          <cell r="K1937" t="str">
            <v>PDA410</v>
          </cell>
          <cell r="N1937" t="str">
            <v>D.V. Debiti v/Aziende sanitarie pubbliche</v>
          </cell>
          <cell r="O1937">
            <v>0</v>
          </cell>
          <cell r="P1937">
            <v>0</v>
          </cell>
          <cell r="Q1937">
            <v>0</v>
          </cell>
          <cell r="R1937">
            <v>0</v>
          </cell>
        </row>
        <row r="1938">
          <cell r="N1938" t="str">
            <v>D.V.1) Debiti v/Aziende sanitarie pubbliche della Regione</v>
          </cell>
          <cell r="O1938">
            <v>0</v>
          </cell>
          <cell r="P1938">
            <v>0</v>
          </cell>
          <cell r="Q1938">
            <v>0</v>
          </cell>
          <cell r="R1938">
            <v>0</v>
          </cell>
        </row>
        <row r="1939">
          <cell r="N1939" t="str">
            <v>D.V.1.a) Debiti v/Aziende sanitarie pubbliche della Regione - per quota FSR</v>
          </cell>
          <cell r="O1939">
            <v>0</v>
          </cell>
          <cell r="P1939">
            <v>0</v>
          </cell>
          <cell r="Q1939">
            <v>0</v>
          </cell>
          <cell r="R1939">
            <v>0</v>
          </cell>
        </row>
        <row r="1940">
          <cell r="M1940" t="str">
            <v>PD5a</v>
          </cell>
          <cell r="N1940" t="str">
            <v>Debiti v/ASL della Regione - per quota FSR</v>
          </cell>
          <cell r="O1940">
            <v>0</v>
          </cell>
          <cell r="P1940">
            <v>0</v>
          </cell>
          <cell r="Q1940">
            <v>0</v>
          </cell>
          <cell r="R1940">
            <v>0</v>
          </cell>
        </row>
        <row r="1941">
          <cell r="M1941" t="str">
            <v>PD5a</v>
          </cell>
          <cell r="N1941" t="str">
            <v>Debiti v/ats della Regione - per quota FSR</v>
          </cell>
          <cell r="O1941">
            <v>0</v>
          </cell>
          <cell r="P1941">
            <v>0</v>
          </cell>
          <cell r="Q1941">
            <v>0</v>
          </cell>
          <cell r="R1941">
            <v>0</v>
          </cell>
        </row>
        <row r="1942">
          <cell r="M1942" t="str">
            <v>PD5a</v>
          </cell>
          <cell r="N1942" t="str">
            <v>Debiti v/Az. Ospedaliere della Regione - per quota FSR</v>
          </cell>
          <cell r="O1942">
            <v>0</v>
          </cell>
          <cell r="P1942">
            <v>0</v>
          </cell>
          <cell r="Q1942">
            <v>0</v>
          </cell>
          <cell r="R1942">
            <v>0</v>
          </cell>
        </row>
        <row r="1943">
          <cell r="M1943" t="str">
            <v>PD5a</v>
          </cell>
          <cell r="N1943" t="str">
            <v>Debiti v/ASST della Regione - per quota FSR</v>
          </cell>
          <cell r="O1943">
            <v>0</v>
          </cell>
          <cell r="P1943">
            <v>0</v>
          </cell>
          <cell r="Q1943">
            <v>0</v>
          </cell>
          <cell r="R1943">
            <v>0</v>
          </cell>
        </row>
        <row r="1944">
          <cell r="M1944" t="str">
            <v>PD5a</v>
          </cell>
          <cell r="N1944" t="str">
            <v>Debiti v/Irccs - Fondazioni di dir. Pubblico della Regione - per quota FSR</v>
          </cell>
          <cell r="O1944">
            <v>0</v>
          </cell>
          <cell r="P1944">
            <v>0</v>
          </cell>
          <cell r="Q1944">
            <v>0</v>
          </cell>
          <cell r="R1944">
            <v>0</v>
          </cell>
        </row>
        <row r="1945">
          <cell r="M1945" t="str">
            <v>PD5b</v>
          </cell>
          <cell r="N1945" t="str">
            <v>D.V.1.b) Debiti v/Aziende sanitarie pubbliche della Regione - per finanziamento sanitario aggiuntivo corrente LEA</v>
          </cell>
          <cell r="O1945">
            <v>0</v>
          </cell>
          <cell r="P1945">
            <v>0</v>
          </cell>
          <cell r="Q1945">
            <v>0</v>
          </cell>
          <cell r="R1945">
            <v>0</v>
          </cell>
        </row>
        <row r="1946">
          <cell r="M1946" t="str">
            <v>PD5c</v>
          </cell>
          <cell r="N1946" t="str">
            <v>D.V.1.c) Debiti v/Aziende sanitarie pubbliche della Regione - per finanziamento sanitario aggiuntivo corrente extra LEA</v>
          </cell>
          <cell r="O1946">
            <v>0</v>
          </cell>
          <cell r="P1946">
            <v>0</v>
          </cell>
          <cell r="Q1946">
            <v>0</v>
          </cell>
          <cell r="R1946">
            <v>0</v>
          </cell>
        </row>
        <row r="1947">
          <cell r="M1947" t="str">
            <v>PD5a</v>
          </cell>
          <cell r="N1947" t="str">
            <v>D.V.1.d) Debiti v/Aziende sanitarie pubbliche della Regione - per mobilità in compensazione</v>
          </cell>
          <cell r="O1947">
            <v>0</v>
          </cell>
          <cell r="P1947">
            <v>0</v>
          </cell>
          <cell r="Q1947">
            <v>0</v>
          </cell>
          <cell r="R1947">
            <v>0</v>
          </cell>
        </row>
        <row r="1948">
          <cell r="N1948" t="str">
            <v>Debiti verso Aziende Sanitarie Locali della Regione per mobilità intraregionale</v>
          </cell>
          <cell r="O1948">
            <v>0</v>
          </cell>
          <cell r="P1948">
            <v>0</v>
          </cell>
          <cell r="Q1948">
            <v>0</v>
          </cell>
          <cell r="R1948">
            <v>0</v>
          </cell>
        </row>
        <row r="1949">
          <cell r="N1949" t="str">
            <v>Debiti verso Agenzie Tutela Salute della Regione per mobilità intraregionale</v>
          </cell>
          <cell r="O1949">
            <v>0</v>
          </cell>
          <cell r="P1949">
            <v>0</v>
          </cell>
          <cell r="Q1949">
            <v>0</v>
          </cell>
          <cell r="R1949">
            <v>0</v>
          </cell>
        </row>
        <row r="1950">
          <cell r="N1950" t="str">
            <v>Debiti verso Aziende Sanitarie Locali della regione per anticipi mobilità attiva privata extraregione</v>
          </cell>
          <cell r="O1950">
            <v>0</v>
          </cell>
          <cell r="P1950">
            <v>0</v>
          </cell>
          <cell r="Q1950">
            <v>0</v>
          </cell>
          <cell r="R1950">
            <v>0</v>
          </cell>
        </row>
        <row r="1951">
          <cell r="M1951" t="str">
            <v>PD5a</v>
          </cell>
          <cell r="N1951" t="str">
            <v>D.V.1.e) Debiti v/Aziende sanitarie pubbliche della Regione - per mobilità non in compensazione</v>
          </cell>
          <cell r="O1951">
            <v>0</v>
          </cell>
          <cell r="P1951">
            <v>0</v>
          </cell>
          <cell r="Q1951">
            <v>0</v>
          </cell>
          <cell r="R1951">
            <v>0</v>
          </cell>
        </row>
        <row r="1952">
          <cell r="M1952" t="str">
            <v>PD5d3</v>
          </cell>
          <cell r="N1952" t="str">
            <v>D.V.1.f) Debiti v/Aziende sanitarie pubbliche della Regione - per altre prestazioni</v>
          </cell>
          <cell r="O1952">
            <v>0</v>
          </cell>
          <cell r="P1952">
            <v>0</v>
          </cell>
          <cell r="Q1952">
            <v>0</v>
          </cell>
          <cell r="R1952">
            <v>0</v>
          </cell>
        </row>
        <row r="1953">
          <cell r="N1953" t="str">
            <v>Debiti verso Aziende Sanitarie Locali della Regione</v>
          </cell>
          <cell r="O1953">
            <v>0</v>
          </cell>
          <cell r="P1953">
            <v>0</v>
          </cell>
          <cell r="Q1953">
            <v>0</v>
          </cell>
          <cell r="R1953">
            <v>0</v>
          </cell>
        </row>
        <row r="1954">
          <cell r="N1954" t="str">
            <v>Debiti verso Agenzie Tutela Salute della Regione</v>
          </cell>
          <cell r="O1954">
            <v>0</v>
          </cell>
          <cell r="P1954">
            <v>0</v>
          </cell>
          <cell r="Q1954">
            <v>0</v>
          </cell>
          <cell r="R1954">
            <v>0</v>
          </cell>
        </row>
        <row r="1955">
          <cell r="N1955" t="str">
            <v>Debiti verso Aziende Ospedaliere della Regione</v>
          </cell>
          <cell r="O1955">
            <v>0</v>
          </cell>
          <cell r="P1955">
            <v>0</v>
          </cell>
          <cell r="Q1955">
            <v>0</v>
          </cell>
          <cell r="R1955">
            <v>0</v>
          </cell>
        </row>
        <row r="1956">
          <cell r="N1956" t="str">
            <v>Debiti verso Aziende Socio-Sanitarie Territoriali della Regione</v>
          </cell>
          <cell r="O1956">
            <v>0</v>
          </cell>
          <cell r="P1956">
            <v>0</v>
          </cell>
          <cell r="Q1956">
            <v>0</v>
          </cell>
          <cell r="R1956">
            <v>0</v>
          </cell>
        </row>
        <row r="1957">
          <cell r="N1957" t="str">
            <v>Debiti verso Irccs e Fondazioni di diritto pubblico della Regione</v>
          </cell>
          <cell r="O1957">
            <v>0</v>
          </cell>
          <cell r="P1957">
            <v>0</v>
          </cell>
          <cell r="Q1957">
            <v>0</v>
          </cell>
          <cell r="R1957">
            <v>0</v>
          </cell>
        </row>
        <row r="1958">
          <cell r="M1958" t="str">
            <v>PD5d1</v>
          </cell>
          <cell r="N1958" t="str">
            <v>D.V.1.g)  Debiti v/ ATS per operazioni di conferimento/scorporo LR23/2015</v>
          </cell>
          <cell r="O1958">
            <v>0</v>
          </cell>
          <cell r="P1958">
            <v>0</v>
          </cell>
          <cell r="Q1958">
            <v>0</v>
          </cell>
          <cell r="R1958">
            <v>0</v>
          </cell>
        </row>
        <row r="1959">
          <cell r="M1959" t="str">
            <v>PD5d2</v>
          </cell>
          <cell r="N1959" t="str">
            <v>D.V.1.h)  Debiti v/ ASST per operazioni di conferimento/scorporo LR23/2015</v>
          </cell>
          <cell r="O1959">
            <v>0</v>
          </cell>
          <cell r="P1959">
            <v>0</v>
          </cell>
          <cell r="Q1959">
            <v>0</v>
          </cell>
          <cell r="R1959">
            <v>0</v>
          </cell>
        </row>
        <row r="1960">
          <cell r="M1960" t="str">
            <v>PD5f</v>
          </cell>
          <cell r="N1960" t="str">
            <v xml:space="preserve">D.V.2) Debiti v/Aziende sanitarie pubbliche Extraregione </v>
          </cell>
          <cell r="O1960">
            <v>0</v>
          </cell>
          <cell r="P1960">
            <v>0</v>
          </cell>
          <cell r="Q1960">
            <v>0</v>
          </cell>
          <cell r="R1960">
            <v>0</v>
          </cell>
        </row>
        <row r="1961">
          <cell r="N1961" t="str">
            <v>D.V.2.1) Debiti v/Aziende sanitarie pubbliche di altre Regioni per Mobilità passiva non compensata - Altre prestazioni</v>
          </cell>
          <cell r="O1961">
            <v>0</v>
          </cell>
          <cell r="P1961">
            <v>0</v>
          </cell>
          <cell r="Q1961">
            <v>0</v>
          </cell>
          <cell r="R1961">
            <v>0</v>
          </cell>
        </row>
        <row r="1962">
          <cell r="N1962" t="str">
            <v>D.V.2.2) Debiti v/Aziende sanitarie pubbliche di altre Regioni  - Altro</v>
          </cell>
          <cell r="O1962">
            <v>0</v>
          </cell>
          <cell r="P1962">
            <v>0</v>
          </cell>
          <cell r="Q1962">
            <v>0</v>
          </cell>
          <cell r="R1962">
            <v>0</v>
          </cell>
        </row>
        <row r="1963">
          <cell r="M1963" t="str">
            <v>PD5e</v>
          </cell>
          <cell r="N1963" t="str">
            <v>D.V.3) Debiti v/Aziende sanitarie pubbliche della Regione per versamenti c/patrimonio netto</v>
          </cell>
          <cell r="O1963">
            <v>0</v>
          </cell>
          <cell r="P1963">
            <v>0</v>
          </cell>
          <cell r="Q1963">
            <v>0</v>
          </cell>
          <cell r="R1963">
            <v>0</v>
          </cell>
        </row>
        <row r="1964">
          <cell r="J1964" t="str">
            <v>PD1000F</v>
          </cell>
          <cell r="K1964" t="str">
            <v>PDA430</v>
          </cell>
          <cell r="M1964" t="str">
            <v>PD6</v>
          </cell>
          <cell r="N1964" t="str">
            <v>D.VI. DEBITI V/ SOCIETA' PARTECIPATE E/O ENTI DIPENDENTI DELLA REGIONE</v>
          </cell>
          <cell r="O1964">
            <v>0</v>
          </cell>
          <cell r="P1964">
            <v>0</v>
          </cell>
          <cell r="Q1964">
            <v>0</v>
          </cell>
          <cell r="R1964">
            <v>0</v>
          </cell>
        </row>
        <row r="1965">
          <cell r="N1965" t="str">
            <v>D.VI.1) Debiti v/enti regionali</v>
          </cell>
          <cell r="O1965">
            <v>0</v>
          </cell>
          <cell r="P1965">
            <v>0</v>
          </cell>
          <cell r="Q1965">
            <v>0</v>
          </cell>
          <cell r="R1965">
            <v>0</v>
          </cell>
        </row>
        <row r="1966">
          <cell r="N1966" t="str">
            <v>Debiti v/Arpa</v>
          </cell>
          <cell r="O1966">
            <v>0</v>
          </cell>
          <cell r="P1966">
            <v>0</v>
          </cell>
          <cell r="Q1966">
            <v>0</v>
          </cell>
          <cell r="R1966">
            <v>0</v>
          </cell>
        </row>
        <row r="1967">
          <cell r="N1967" t="str">
            <v>Debiti v/altri Enti regionali</v>
          </cell>
          <cell r="O1967">
            <v>0</v>
          </cell>
          <cell r="P1967">
            <v>0</v>
          </cell>
          <cell r="Q1967">
            <v>0</v>
          </cell>
          <cell r="R1967">
            <v>0</v>
          </cell>
        </row>
        <row r="1968">
          <cell r="N1968" t="str">
            <v>D.VI.2) Debiti v/sperimentazioni gestionali</v>
          </cell>
          <cell r="O1968">
            <v>0</v>
          </cell>
          <cell r="P1968">
            <v>0</v>
          </cell>
          <cell r="Q1968">
            <v>0</v>
          </cell>
          <cell r="R1968">
            <v>0</v>
          </cell>
        </row>
        <row r="1969">
          <cell r="N1969" t="str">
            <v>D.VI.3) Debiti v/altre partecipate</v>
          </cell>
          <cell r="O1969">
            <v>0</v>
          </cell>
          <cell r="P1969">
            <v>0</v>
          </cell>
          <cell r="Q1969">
            <v>0</v>
          </cell>
          <cell r="R1969">
            <v>0</v>
          </cell>
        </row>
        <row r="1970">
          <cell r="N1970" t="str">
            <v>Debiti v/società controllate</v>
          </cell>
          <cell r="O1970">
            <v>0</v>
          </cell>
          <cell r="P1970">
            <v>0</v>
          </cell>
          <cell r="Q1970">
            <v>0</v>
          </cell>
          <cell r="R1970">
            <v>0</v>
          </cell>
        </row>
        <row r="1971">
          <cell r="N1971" t="str">
            <v>Debiti v/società collegate</v>
          </cell>
          <cell r="O1971">
            <v>0</v>
          </cell>
          <cell r="P1971">
            <v>0</v>
          </cell>
          <cell r="Q1971">
            <v>0</v>
          </cell>
          <cell r="R1971">
            <v>0</v>
          </cell>
        </row>
        <row r="1972">
          <cell r="J1972" t="str">
            <v>PD1000G</v>
          </cell>
          <cell r="K1972" t="str">
            <v>PDA410</v>
          </cell>
          <cell r="M1972" t="str">
            <v>PD7</v>
          </cell>
          <cell r="N1972" t="str">
            <v>D.VII. Debiti v/Fornitori</v>
          </cell>
          <cell r="O1972">
            <v>0</v>
          </cell>
          <cell r="P1972">
            <v>0</v>
          </cell>
          <cell r="Q1972">
            <v>0</v>
          </cell>
          <cell r="R1972">
            <v>0</v>
          </cell>
        </row>
        <row r="1973">
          <cell r="N1973" t="str">
            <v xml:space="preserve">D.VII.1) Debiti verso erogatori (privati accreditati e convenzionati) di prestazioni sanitarie </v>
          </cell>
          <cell r="O1973">
            <v>0</v>
          </cell>
          <cell r="P1973">
            <v>0</v>
          </cell>
          <cell r="Q1973">
            <v>0</v>
          </cell>
          <cell r="R1973">
            <v>0</v>
          </cell>
        </row>
        <row r="1974">
          <cell r="N1974" t="str">
            <v>Debiti verso Aziende sanitarie private (sanità)</v>
          </cell>
          <cell r="O1974">
            <v>0</v>
          </cell>
          <cell r="P1974">
            <v>0</v>
          </cell>
          <cell r="Q1974">
            <v>0</v>
          </cell>
          <cell r="R1974">
            <v>0</v>
          </cell>
        </row>
        <row r="1975">
          <cell r="N1975" t="str">
            <v>Debiti verso Aziende e Enti socio-sanitari pubblici (assi)</v>
          </cell>
          <cell r="O1975">
            <v>0</v>
          </cell>
          <cell r="P1975">
            <v>0</v>
          </cell>
          <cell r="Q1975">
            <v>0</v>
          </cell>
          <cell r="R1975">
            <v>0</v>
          </cell>
        </row>
        <row r="1976">
          <cell r="N1976" t="str">
            <v>Debiti verso Aziende e Enti socio-sanitari privati (assi)</v>
          </cell>
          <cell r="O1976">
            <v>0</v>
          </cell>
          <cell r="P1976">
            <v>0</v>
          </cell>
          <cell r="Q1976">
            <v>0</v>
          </cell>
          <cell r="R1976">
            <v>0</v>
          </cell>
        </row>
        <row r="1977">
          <cell r="N1977" t="str">
            <v>Debiti verso Farmacie convenzionate</v>
          </cell>
          <cell r="O1977">
            <v>0</v>
          </cell>
          <cell r="P1977">
            <v>0</v>
          </cell>
          <cell r="Q1977">
            <v>0</v>
          </cell>
          <cell r="R1977">
            <v>0</v>
          </cell>
        </row>
        <row r="1978">
          <cell r="N1978" t="str">
            <v>Debiti verso MMG, PLS e MCA</v>
          </cell>
          <cell r="O1978">
            <v>0</v>
          </cell>
          <cell r="P1978">
            <v>0</v>
          </cell>
          <cell r="Q1978">
            <v>0</v>
          </cell>
          <cell r="R1978">
            <v>0</v>
          </cell>
        </row>
        <row r="1979">
          <cell r="N1979" t="str">
            <v>Debiti verso erogatori sanitari privati per mobilità attiva privata extraregione</v>
          </cell>
          <cell r="O1979">
            <v>0</v>
          </cell>
          <cell r="P1979">
            <v>0</v>
          </cell>
          <cell r="Q1979">
            <v>0</v>
          </cell>
          <cell r="R1979">
            <v>0</v>
          </cell>
        </row>
        <row r="1980">
          <cell r="N1980" t="str">
            <v>D.VII.2) Debiti verso altri fornitori</v>
          </cell>
          <cell r="O1980">
            <v>0</v>
          </cell>
          <cell r="P1980">
            <v>0</v>
          </cell>
          <cell r="Q1980">
            <v>0</v>
          </cell>
          <cell r="R1980">
            <v>0</v>
          </cell>
        </row>
        <row r="1981">
          <cell r="N1981" t="str">
            <v>Debiti verso Fornitori di Beni e Altri servizi sanitari</v>
          </cell>
          <cell r="O1981">
            <v>0</v>
          </cell>
          <cell r="P1981">
            <v>0</v>
          </cell>
          <cell r="Q1981">
            <v>0</v>
          </cell>
          <cell r="R1981">
            <v>0</v>
          </cell>
        </row>
        <row r="1982">
          <cell r="N1982" t="str">
            <v>Debiti verso Fornitori di Beni e Servizi non sanitari</v>
          </cell>
          <cell r="O1982">
            <v>0</v>
          </cell>
          <cell r="P1982">
            <v>0</v>
          </cell>
          <cell r="Q1982">
            <v>0</v>
          </cell>
          <cell r="R1982">
            <v>0</v>
          </cell>
        </row>
        <row r="1983">
          <cell r="J1983" t="str">
            <v>PD1000H</v>
          </cell>
          <cell r="M1983" t="str">
            <v>PD8</v>
          </cell>
          <cell r="N1983" t="str">
            <v>D.VIII. Debiti v/Istituto tesoriere</v>
          </cell>
          <cell r="O1983">
            <v>0</v>
          </cell>
          <cell r="P1983">
            <v>0</v>
          </cell>
          <cell r="Q1983">
            <v>0</v>
          </cell>
          <cell r="R1983">
            <v>0</v>
          </cell>
        </row>
        <row r="1984">
          <cell r="J1984" t="str">
            <v>PD1000I</v>
          </cell>
          <cell r="K1984" t="str">
            <v>PDA430</v>
          </cell>
          <cell r="M1984" t="str">
            <v>PD9</v>
          </cell>
          <cell r="N1984" t="str">
            <v>D.IX. Debiti Tributari</v>
          </cell>
          <cell r="O1984">
            <v>0</v>
          </cell>
          <cell r="P1984">
            <v>0</v>
          </cell>
          <cell r="Q1984">
            <v>0</v>
          </cell>
          <cell r="R1984">
            <v>0</v>
          </cell>
        </row>
        <row r="1985">
          <cell r="J1985" t="str">
            <v>PD1000L</v>
          </cell>
          <cell r="K1985" t="str">
            <v>PDA430</v>
          </cell>
          <cell r="M1985" t="str">
            <v>PD11</v>
          </cell>
          <cell r="N1985" t="str">
            <v>D.X. Debiti v/Istituti previdenziali, assistenziali e sicurezza sociale</v>
          </cell>
          <cell r="O1985">
            <v>0</v>
          </cell>
          <cell r="P1985">
            <v>0</v>
          </cell>
          <cell r="Q1985">
            <v>0</v>
          </cell>
          <cell r="R1985">
            <v>0</v>
          </cell>
        </row>
        <row r="1986">
          <cell r="J1986" t="str">
            <v>PD1000M</v>
          </cell>
          <cell r="N1986" t="str">
            <v>D.XI. Debiti v/Altri</v>
          </cell>
          <cell r="O1986">
            <v>0</v>
          </cell>
          <cell r="P1986">
            <v>0</v>
          </cell>
          <cell r="Q1986">
            <v>0</v>
          </cell>
          <cell r="R1986">
            <v>0</v>
          </cell>
        </row>
        <row r="1987">
          <cell r="K1987" t="str">
            <v>PDA430</v>
          </cell>
          <cell r="M1987" t="str">
            <v>PD10</v>
          </cell>
          <cell r="N1987" t="str">
            <v>D.XI.1) Debiti v/altri finanziatori</v>
          </cell>
          <cell r="O1987">
            <v>0</v>
          </cell>
          <cell r="P1987">
            <v>0</v>
          </cell>
          <cell r="Q1987">
            <v>0</v>
          </cell>
          <cell r="R1987">
            <v>0</v>
          </cell>
        </row>
        <row r="1988">
          <cell r="K1988" t="str">
            <v>PDA430</v>
          </cell>
          <cell r="M1988" t="str">
            <v>PD12</v>
          </cell>
          <cell r="N1988" t="str">
            <v>D.XI.2) Debiti v/dipendenti</v>
          </cell>
          <cell r="O1988">
            <v>0</v>
          </cell>
          <cell r="P1988">
            <v>0</v>
          </cell>
          <cell r="Q1988">
            <v>0</v>
          </cell>
          <cell r="R1988">
            <v>0</v>
          </cell>
        </row>
        <row r="1989">
          <cell r="N1989" t="str">
            <v>Debiti verso dipendenti</v>
          </cell>
          <cell r="O1989">
            <v>0</v>
          </cell>
          <cell r="P1989">
            <v>0</v>
          </cell>
          <cell r="Q1989">
            <v>0</v>
          </cell>
          <cell r="R1989">
            <v>0</v>
          </cell>
        </row>
        <row r="1990">
          <cell r="N1990" t="str">
            <v>Debiti verso dipendenti per rinnovi contrattuali</v>
          </cell>
          <cell r="O1990">
            <v>0</v>
          </cell>
          <cell r="P1990">
            <v>0</v>
          </cell>
          <cell r="Q1990">
            <v>0</v>
          </cell>
          <cell r="R1990">
            <v>0</v>
          </cell>
        </row>
        <row r="1991">
          <cell r="N1991" t="str">
            <v>Liquidazioni a dipendenti</v>
          </cell>
          <cell r="O1991">
            <v>0</v>
          </cell>
          <cell r="P1991">
            <v>0</v>
          </cell>
          <cell r="Q1991">
            <v>0</v>
          </cell>
          <cell r="R1991">
            <v>0</v>
          </cell>
        </row>
        <row r="1992">
          <cell r="N1992" t="str">
            <v>Debiti per ferie non godute</v>
          </cell>
          <cell r="O1992">
            <v>0</v>
          </cell>
          <cell r="P1992">
            <v>0</v>
          </cell>
          <cell r="Q1992">
            <v>0</v>
          </cell>
          <cell r="R1992">
            <v>0</v>
          </cell>
        </row>
        <row r="1993">
          <cell r="K1993" t="str">
            <v>PDA430</v>
          </cell>
          <cell r="M1993" t="str">
            <v>PD12</v>
          </cell>
          <cell r="N1993" t="str">
            <v>D.XI.3) Debiti v/gestioni liquidatorie/stralcio</v>
          </cell>
          <cell r="O1993">
            <v>0</v>
          </cell>
          <cell r="P1993">
            <v>0</v>
          </cell>
          <cell r="Q1993">
            <v>0</v>
          </cell>
          <cell r="R1993">
            <v>0</v>
          </cell>
        </row>
        <row r="1994">
          <cell r="N1994" t="str">
            <v>D.XI.4) Altri debiti diversi</v>
          </cell>
          <cell r="O1994">
            <v>0</v>
          </cell>
          <cell r="P1994">
            <v>0</v>
          </cell>
          <cell r="Q1994">
            <v>0</v>
          </cell>
          <cell r="R1994">
            <v>0</v>
          </cell>
        </row>
        <row r="1995">
          <cell r="M1995" t="str">
            <v>PD12</v>
          </cell>
          <cell r="N1995" t="str">
            <v>D.XI.4.a) Altri debiti diversi - V/Privati</v>
          </cell>
          <cell r="O1995">
            <v>0</v>
          </cell>
          <cell r="P1995">
            <v>0</v>
          </cell>
          <cell r="Q1995">
            <v>0</v>
          </cell>
          <cell r="R1995">
            <v>0</v>
          </cell>
        </row>
        <row r="1996">
          <cell r="M1996" t="str">
            <v>PD12</v>
          </cell>
          <cell r="N1996" t="str">
            <v>D.XI.4.b) Altri debiti diversi - V/Enti Pubblici</v>
          </cell>
          <cell r="O1996">
            <v>0</v>
          </cell>
          <cell r="P1996">
            <v>0</v>
          </cell>
          <cell r="Q1996">
            <v>0</v>
          </cell>
          <cell r="R1996">
            <v>0</v>
          </cell>
        </row>
        <row r="1997">
          <cell r="N1997" t="str">
            <v>D.XI.4.c) Altri debiti diversi - V/Gestioni interne</v>
          </cell>
          <cell r="O1997">
            <v>0</v>
          </cell>
          <cell r="P1997">
            <v>0</v>
          </cell>
          <cell r="Q1997">
            <v>0</v>
          </cell>
          <cell r="R1997">
            <v>0</v>
          </cell>
        </row>
        <row r="1998">
          <cell r="N1998" t="str">
            <v>Debiti verso Bilancio Sanitario</v>
          </cell>
          <cell r="O1998">
            <v>0</v>
          </cell>
          <cell r="P1998">
            <v>0</v>
          </cell>
          <cell r="Q1998">
            <v>0</v>
          </cell>
          <cell r="R1998">
            <v>0</v>
          </cell>
        </row>
        <row r="1999">
          <cell r="N1999" t="str">
            <v>Debiti verso Bilancio A.S.S.I.</v>
          </cell>
          <cell r="O1999">
            <v>0</v>
          </cell>
          <cell r="P1999">
            <v>0</v>
          </cell>
          <cell r="Q1999">
            <v>0</v>
          </cell>
          <cell r="R1999">
            <v>0</v>
          </cell>
        </row>
        <row r="2000">
          <cell r="N2000" t="str">
            <v>Debiti verso Bilancio Sociale</v>
          </cell>
          <cell r="O2000">
            <v>0</v>
          </cell>
          <cell r="P2000">
            <v>0</v>
          </cell>
          <cell r="Q2000">
            <v>0</v>
          </cell>
          <cell r="R2000">
            <v>0</v>
          </cell>
        </row>
        <row r="2001">
          <cell r="N2001" t="str">
            <v>Debiti verso Bilancio Ricerca</v>
          </cell>
          <cell r="O2001">
            <v>0</v>
          </cell>
          <cell r="P2001">
            <v>0</v>
          </cell>
          <cell r="Q2001">
            <v>0</v>
          </cell>
          <cell r="R2001">
            <v>0</v>
          </cell>
        </row>
        <row r="2002">
          <cell r="N2002" t="str">
            <v>E) RATEI E RISCONTI PASSIVI</v>
          </cell>
          <cell r="O2002">
            <v>0</v>
          </cell>
          <cell r="P2002">
            <v>0</v>
          </cell>
        </row>
        <row r="2003">
          <cell r="M2003" t="str">
            <v>PE1</v>
          </cell>
          <cell r="N2003" t="str">
            <v>E.I Ratei passivi</v>
          </cell>
          <cell r="O2003">
            <v>0</v>
          </cell>
          <cell r="P2003">
            <v>0</v>
          </cell>
        </row>
        <row r="2004">
          <cell r="N2004" t="str">
            <v>E.I.1) Ratei passivi v/terzi</v>
          </cell>
          <cell r="O2004">
            <v>0</v>
          </cell>
          <cell r="P2004">
            <v>0</v>
          </cell>
        </row>
        <row r="2005">
          <cell r="N2005" t="str">
            <v>E.I.2) Ratei passivi v/Aziende sanitarie pubbliche della Regione</v>
          </cell>
          <cell r="O2005">
            <v>0</v>
          </cell>
          <cell r="P2005">
            <v>0</v>
          </cell>
        </row>
        <row r="2006">
          <cell r="N2006" t="str">
            <v>Degenze in corso Asl/Ao/Fondazioni della Regione</v>
          </cell>
          <cell r="O2006">
            <v>0</v>
          </cell>
          <cell r="P2006">
            <v>0</v>
          </cell>
        </row>
        <row r="2007">
          <cell r="N2007" t="str">
            <v>Degenze in corso ats/asst/Fondazioni della Regione</v>
          </cell>
          <cell r="O2007">
            <v>0</v>
          </cell>
          <cell r="P2007">
            <v>0</v>
          </cell>
        </row>
        <row r="2008">
          <cell r="N2008" t="str">
            <v>Degenze in corso altre Aziende sanitarie Extraregione</v>
          </cell>
          <cell r="O2008">
            <v>0</v>
          </cell>
          <cell r="P2008">
            <v>0</v>
          </cell>
        </row>
        <row r="2009">
          <cell r="N2009" t="str">
            <v>Ratei passivi verso Asl/Ao/Fondazioni della Regione</v>
          </cell>
          <cell r="O2009">
            <v>0</v>
          </cell>
          <cell r="P2009">
            <v>0</v>
          </cell>
        </row>
        <row r="2010">
          <cell r="N2010" t="str">
            <v>Ratei passivi verso ats/asst/Fondazioni della Regione</v>
          </cell>
          <cell r="O2010">
            <v>0</v>
          </cell>
          <cell r="P2010">
            <v>0</v>
          </cell>
        </row>
        <row r="2011">
          <cell r="M2011" t="str">
            <v>PE2</v>
          </cell>
          <cell r="N2011" t="str">
            <v>E.II Risconti passivi</v>
          </cell>
          <cell r="O2011">
            <v>0</v>
          </cell>
          <cell r="P2011">
            <v>0</v>
          </cell>
        </row>
        <row r="2012">
          <cell r="N2012" t="str">
            <v>E.II.1) Risconti passivi v/terzi</v>
          </cell>
          <cell r="O2012">
            <v>0</v>
          </cell>
          <cell r="P2012">
            <v>0</v>
          </cell>
        </row>
        <row r="2013">
          <cell r="N2013" t="str">
            <v>E.II.2) Risconti passivi v/Aziende sanitarie pubbliche della Regione</v>
          </cell>
          <cell r="O2013">
            <v>0</v>
          </cell>
          <cell r="P2013">
            <v>0</v>
          </cell>
        </row>
        <row r="2014">
          <cell r="N2014" t="str">
            <v>F) CONTI D’ORDINE</v>
          </cell>
          <cell r="O2014">
            <v>0</v>
          </cell>
          <cell r="P2014">
            <v>0</v>
          </cell>
        </row>
        <row r="2015">
          <cell r="M2015" t="str">
            <v>PF1</v>
          </cell>
          <cell r="N2015" t="str">
            <v>F.I) Canoni di leasing ancora da pagare</v>
          </cell>
          <cell r="O2015">
            <v>0</v>
          </cell>
          <cell r="P2015">
            <v>0</v>
          </cell>
        </row>
        <row r="2016">
          <cell r="M2016" t="str">
            <v>PF2</v>
          </cell>
          <cell r="N2016" t="str">
            <v>F.II) Depositi cauzionali</v>
          </cell>
          <cell r="O2016">
            <v>0</v>
          </cell>
          <cell r="P2016">
            <v>0</v>
          </cell>
        </row>
        <row r="2017">
          <cell r="M2017" t="str">
            <v>PF3</v>
          </cell>
          <cell r="N2017" t="str">
            <v>F.III) Beni in comodato</v>
          </cell>
          <cell r="O2017">
            <v>0</v>
          </cell>
          <cell r="P2017">
            <v>0</v>
          </cell>
        </row>
        <row r="2018">
          <cell r="M2018" t="str">
            <v>PF4</v>
          </cell>
          <cell r="N2018" t="str">
            <v>F.IV) Altri conti d'ordine</v>
          </cell>
          <cell r="O2018">
            <v>0</v>
          </cell>
          <cell r="P2018">
            <v>0</v>
          </cell>
        </row>
        <row r="2019">
          <cell r="N2019" t="str">
            <v>Garanzie prestate (fideiussioni, avalli, altre garanzie personali e reali)</v>
          </cell>
          <cell r="O2019">
            <v>0</v>
          </cell>
          <cell r="P2019">
            <v>0</v>
          </cell>
        </row>
        <row r="2020">
          <cell r="N2020" t="str">
            <v>Garanzie prestate: di cui fidejussioni</v>
          </cell>
          <cell r="O2020">
            <v>0</v>
          </cell>
          <cell r="P2020">
            <v>0</v>
          </cell>
        </row>
        <row r="2021">
          <cell r="N2021" t="str">
            <v>Garanzie prestate: di cui avalli</v>
          </cell>
          <cell r="O2021">
            <v>0</v>
          </cell>
          <cell r="P2021">
            <v>0</v>
          </cell>
        </row>
        <row r="2022">
          <cell r="N2022" t="str">
            <v>Garanzie prestate: di cui altre garanzie personali e reali</v>
          </cell>
          <cell r="O2022">
            <v>0</v>
          </cell>
          <cell r="P2022">
            <v>0</v>
          </cell>
        </row>
        <row r="2023">
          <cell r="N2023" t="str">
            <v>Garanzie ricevute (fideiussioni, avalli, altre garanzie personali e reali)</v>
          </cell>
          <cell r="O2023">
            <v>0</v>
          </cell>
          <cell r="P2023">
            <v>0</v>
          </cell>
        </row>
        <row r="2024">
          <cell r="N2024" t="str">
            <v>Garanzie ricevute: di cui fidejussioni</v>
          </cell>
          <cell r="O2024">
            <v>0</v>
          </cell>
          <cell r="P2024">
            <v>0</v>
          </cell>
        </row>
        <row r="2025">
          <cell r="N2025" t="str">
            <v>Garanzie ricevute: di cui avalli</v>
          </cell>
          <cell r="O2025">
            <v>0</v>
          </cell>
          <cell r="P2025">
            <v>0</v>
          </cell>
        </row>
        <row r="2026">
          <cell r="N2026" t="str">
            <v>Garanzie ricevute: di cui altre garanzie personali e reali</v>
          </cell>
          <cell r="O2026">
            <v>0</v>
          </cell>
          <cell r="P2026">
            <v>0</v>
          </cell>
        </row>
        <row r="2027">
          <cell r="N2027" t="str">
            <v>Beni in contenzioso</v>
          </cell>
          <cell r="O2027">
            <v>0</v>
          </cell>
          <cell r="P2027">
            <v>0</v>
          </cell>
        </row>
        <row r="2028">
          <cell r="N2028" t="str">
            <v>Altri impegni assunti</v>
          </cell>
          <cell r="O2028">
            <v>0</v>
          </cell>
          <cell r="P2028">
            <v>0</v>
          </cell>
        </row>
        <row r="2029">
          <cell r="N2029" t="str">
            <v>di cui contratti in service</v>
          </cell>
          <cell r="O2029">
            <v>0</v>
          </cell>
          <cell r="P2029">
            <v>0</v>
          </cell>
        </row>
        <row r="2030">
          <cell r="N2030" t="str">
            <v>di cui conto visione</v>
          </cell>
          <cell r="O2030">
            <v>0</v>
          </cell>
          <cell r="P2030">
            <v>0</v>
          </cell>
        </row>
        <row r="2031">
          <cell r="N2031" t="str">
            <v>di cui impegni contrattuali pluriennali</v>
          </cell>
          <cell r="O2031">
            <v>0</v>
          </cell>
          <cell r="P2031">
            <v>0</v>
          </cell>
        </row>
        <row r="2032">
          <cell r="N2032" t="str">
            <v>di cui altro</v>
          </cell>
          <cell r="O2032">
            <v>0</v>
          </cell>
          <cell r="P2032">
            <v>0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>
        <row r="2">
          <cell r="A2" t="str">
            <v>V1</v>
          </cell>
        </row>
        <row r="3">
          <cell r="A3" t="str">
            <v>V2</v>
          </cell>
        </row>
        <row r="4">
          <cell r="A4" t="str">
            <v>V3</v>
          </cell>
        </row>
        <row r="5">
          <cell r="A5" t="str">
            <v>V4</v>
          </cell>
        </row>
        <row r="6">
          <cell r="A6" t="str">
            <v>V5</v>
          </cell>
        </row>
        <row r="7">
          <cell r="A7" t="str">
            <v>V6</v>
          </cell>
        </row>
        <row r="8">
          <cell r="A8" t="str">
            <v>V7</v>
          </cell>
        </row>
        <row r="9">
          <cell r="A9" t="str">
            <v>V8</v>
          </cell>
        </row>
        <row r="10">
          <cell r="A10" t="str">
            <v>V9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96"/>
  <sheetViews>
    <sheetView showGridLines="0" tabSelected="1" zoomScale="90" zoomScaleNormal="90" zoomScaleSheetLayoutView="80" workbookViewId="0">
      <selection activeCell="AA1" sqref="AA1:AC65536"/>
    </sheetView>
  </sheetViews>
  <sheetFormatPr defaultColWidth="3.28515625" defaultRowHeight="15" x14ac:dyDescent="0.25"/>
  <cols>
    <col min="1" max="1" width="10.140625" style="1" customWidth="1"/>
    <col min="2" max="2" width="3" style="1" customWidth="1"/>
    <col min="3" max="3" width="17.85546875" style="1" customWidth="1"/>
    <col min="4" max="4" width="1.85546875" style="1" customWidth="1"/>
    <col min="5" max="7" width="3.28515625" style="1" customWidth="1"/>
    <col min="8" max="8" width="2.85546875" style="1" customWidth="1"/>
    <col min="9" max="9" width="1.85546875" style="1" customWidth="1"/>
    <col min="10" max="10" width="19.7109375" style="1" customWidth="1"/>
    <col min="11" max="11" width="1.85546875" style="1" customWidth="1"/>
    <col min="12" max="14" width="3" style="1" customWidth="1"/>
    <col min="15" max="15" width="4.42578125" style="1" customWidth="1"/>
    <col min="16" max="17" width="3" style="1" customWidth="1"/>
    <col min="18" max="18" width="3.28515625" style="1" customWidth="1"/>
    <col min="19" max="19" width="5.28515625" style="1" customWidth="1"/>
    <col min="20" max="23" width="3.28515625" style="1" customWidth="1"/>
    <col min="24" max="24" width="4.140625" style="1" customWidth="1"/>
    <col min="25" max="25" width="2.5703125" style="1" customWidth="1"/>
    <col min="26" max="26" width="9.140625" style="1" customWidth="1"/>
    <col min="27" max="27" width="9.140625"/>
    <col min="28" max="201" width="9.140625" style="1" customWidth="1"/>
    <col min="202" max="202" width="10.140625" style="1" customWidth="1"/>
    <col min="203" max="203" width="1" style="1" customWidth="1"/>
    <col min="204" max="206" width="3.28515625" style="1" customWidth="1"/>
    <col min="207" max="207" width="1.85546875" style="1" customWidth="1"/>
    <col min="208" max="208" width="17.85546875" style="1" customWidth="1"/>
    <col min="209" max="209" width="1.85546875" style="1" customWidth="1"/>
    <col min="210" max="212" width="3.28515625" style="1" customWidth="1"/>
    <col min="213" max="213" width="2.85546875" style="1" customWidth="1"/>
    <col min="214" max="214" width="1.85546875" style="1" customWidth="1"/>
    <col min="215" max="215" width="19.7109375" style="1" customWidth="1"/>
    <col min="216" max="216" width="1.85546875" style="1" customWidth="1"/>
    <col min="217" max="219" width="3" style="1" customWidth="1"/>
    <col min="220" max="220" width="4.42578125" style="1" customWidth="1"/>
    <col min="221" max="222" width="3" style="1" customWidth="1"/>
    <col min="223" max="228" width="3.28515625" style="1" customWidth="1"/>
    <col min="229" max="230" width="9.140625" style="1" customWidth="1"/>
    <col min="231" max="234" width="3.28515625" style="1" customWidth="1"/>
    <col min="235" max="235" width="4.140625" style="1" customWidth="1"/>
    <col min="236" max="236" width="1.7109375" style="1" customWidth="1"/>
    <col min="237" max="16384" width="3.28515625" style="1"/>
  </cols>
  <sheetData>
    <row r="1" spans="1:29" s="3" customFormat="1" ht="28.5" customHeight="1" x14ac:dyDescent="0.25">
      <c r="A1" s="23" t="s">
        <v>564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AA1"/>
    </row>
    <row r="2" spans="1:29" s="3" customFormat="1" ht="33" customHeight="1" x14ac:dyDescent="0.25">
      <c r="A2" s="5"/>
      <c r="B2" s="5"/>
      <c r="C2" s="47" t="s">
        <v>563</v>
      </c>
      <c r="D2" s="47"/>
      <c r="E2" s="47"/>
      <c r="F2" s="47"/>
      <c r="G2" s="47"/>
      <c r="H2" s="47"/>
      <c r="I2" s="47"/>
      <c r="J2" s="47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AA2"/>
    </row>
    <row r="3" spans="1:29" s="3" customFormat="1" ht="24" customHeight="1" x14ac:dyDescent="0.25">
      <c r="A3" s="5"/>
      <c r="B3" s="5"/>
      <c r="C3" s="47" t="s">
        <v>562</v>
      </c>
      <c r="D3" s="47"/>
      <c r="E3" s="47"/>
      <c r="F3" s="47"/>
      <c r="G3" s="47"/>
      <c r="H3" s="47"/>
      <c r="I3" s="47"/>
      <c r="J3" s="47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AA3"/>
    </row>
    <row r="4" spans="1:29" s="3" customFormat="1" ht="1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9" s="3" customFormat="1" ht="7.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9" s="3" customFormat="1" ht="7.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9" s="3" customFormat="1" ht="15" customHeight="1" x14ac:dyDescent="0.25">
      <c r="A7" s="5"/>
      <c r="B7" s="142" t="s">
        <v>0</v>
      </c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3" t="s">
        <v>1</v>
      </c>
      <c r="U7" s="143"/>
      <c r="V7" s="143"/>
      <c r="W7" s="143"/>
      <c r="X7" s="143"/>
    </row>
    <row r="8" spans="1:29" s="3" customFormat="1" ht="7.5" customHeight="1" thickBot="1" x14ac:dyDescent="0.3">
      <c r="A8" s="5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10"/>
      <c r="U8" s="10"/>
      <c r="V8" s="10"/>
      <c r="W8" s="10"/>
      <c r="X8" s="10"/>
    </row>
    <row r="9" spans="1:29" ht="35.1" customHeight="1" x14ac:dyDescent="0.25">
      <c r="A9" s="128" t="s">
        <v>2</v>
      </c>
      <c r="B9" s="130" t="s">
        <v>3</v>
      </c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2"/>
      <c r="T9" s="136" t="s">
        <v>4</v>
      </c>
      <c r="U9" s="137"/>
      <c r="V9" s="137"/>
      <c r="W9" s="137"/>
      <c r="X9" s="138"/>
    </row>
    <row r="10" spans="1:29" ht="20.100000000000001" customHeight="1" thickBot="1" x14ac:dyDescent="0.3">
      <c r="A10" s="129"/>
      <c r="B10" s="133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5"/>
      <c r="T10" s="139"/>
      <c r="U10" s="140"/>
      <c r="V10" s="140"/>
      <c r="W10" s="140"/>
      <c r="X10" s="141"/>
    </row>
    <row r="11" spans="1:29" s="11" customFormat="1" ht="18" customHeight="1" x14ac:dyDescent="0.25">
      <c r="A11" s="26" t="s">
        <v>5</v>
      </c>
      <c r="B11" s="63" t="s">
        <v>6</v>
      </c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5"/>
      <c r="T11" s="66">
        <f>T12+T39+T76</f>
        <v>363937</v>
      </c>
      <c r="U11" s="67"/>
      <c r="V11" s="67"/>
      <c r="W11" s="67"/>
      <c r="X11" s="68"/>
      <c r="AA11"/>
      <c r="AC11" s="25"/>
    </row>
    <row r="12" spans="1:29" s="12" customFormat="1" ht="15.75" customHeight="1" x14ac:dyDescent="0.25">
      <c r="A12" s="27" t="s">
        <v>7</v>
      </c>
      <c r="B12" s="48" t="s">
        <v>8</v>
      </c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50"/>
      <c r="T12" s="69">
        <f>T13+T16+T19+T24+T25-T34</f>
        <v>2270</v>
      </c>
      <c r="U12" s="70"/>
      <c r="V12" s="70"/>
      <c r="W12" s="70"/>
      <c r="X12" s="71"/>
      <c r="AA12"/>
      <c r="AC12" s="25"/>
    </row>
    <row r="13" spans="1:29" s="13" customFormat="1" ht="15.75" customHeight="1" x14ac:dyDescent="0.25">
      <c r="A13" s="28" t="s">
        <v>9</v>
      </c>
      <c r="B13" s="72" t="s">
        <v>10</v>
      </c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4"/>
      <c r="T13" s="87">
        <f>T14-T15</f>
        <v>101</v>
      </c>
      <c r="U13" s="88"/>
      <c r="V13" s="88"/>
      <c r="W13" s="88"/>
      <c r="X13" s="89"/>
      <c r="AA13"/>
      <c r="AC13" s="25"/>
    </row>
    <row r="14" spans="1:29" s="14" customFormat="1" ht="15.75" customHeight="1" x14ac:dyDescent="0.25">
      <c r="A14" s="29" t="s">
        <v>11</v>
      </c>
      <c r="B14" s="81" t="s">
        <v>12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3"/>
      <c r="T14" s="51">
        <v>357</v>
      </c>
      <c r="U14" s="52"/>
      <c r="V14" s="52"/>
      <c r="W14" s="52"/>
      <c r="X14" s="53"/>
      <c r="AA14"/>
      <c r="AC14" s="25"/>
    </row>
    <row r="15" spans="1:29" s="14" customFormat="1" ht="15.75" customHeight="1" x14ac:dyDescent="0.25">
      <c r="A15" s="29" t="s">
        <v>13</v>
      </c>
      <c r="B15" s="81" t="s">
        <v>14</v>
      </c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3"/>
      <c r="T15" s="51">
        <v>256</v>
      </c>
      <c r="U15" s="52"/>
      <c r="V15" s="52"/>
      <c r="W15" s="52"/>
      <c r="X15" s="53"/>
      <c r="AA15"/>
      <c r="AC15" s="25"/>
    </row>
    <row r="16" spans="1:29" s="14" customFormat="1" ht="15.75" customHeight="1" x14ac:dyDescent="0.25">
      <c r="A16" s="28" t="s">
        <v>15</v>
      </c>
      <c r="B16" s="72" t="s">
        <v>16</v>
      </c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4"/>
      <c r="T16" s="87">
        <f>T17-T18</f>
        <v>0</v>
      </c>
      <c r="U16" s="88"/>
      <c r="V16" s="88"/>
      <c r="W16" s="88"/>
      <c r="X16" s="89"/>
      <c r="AA16"/>
      <c r="AC16" s="25"/>
    </row>
    <row r="17" spans="1:29" s="14" customFormat="1" ht="15.75" customHeight="1" x14ac:dyDescent="0.25">
      <c r="A17" s="29" t="s">
        <v>17</v>
      </c>
      <c r="B17" s="81" t="s">
        <v>18</v>
      </c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3"/>
      <c r="T17" s="51">
        <v>0</v>
      </c>
      <c r="U17" s="52"/>
      <c r="V17" s="52"/>
      <c r="W17" s="52"/>
      <c r="X17" s="53"/>
      <c r="AA17"/>
      <c r="AC17" s="25"/>
    </row>
    <row r="18" spans="1:29" s="14" customFormat="1" ht="15.75" customHeight="1" x14ac:dyDescent="0.25">
      <c r="A18" s="29" t="s">
        <v>19</v>
      </c>
      <c r="B18" s="81" t="s">
        <v>20</v>
      </c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3"/>
      <c r="T18" s="51">
        <v>0</v>
      </c>
      <c r="U18" s="52"/>
      <c r="V18" s="52"/>
      <c r="W18" s="52"/>
      <c r="X18" s="53"/>
      <c r="AA18"/>
      <c r="AC18" s="25"/>
    </row>
    <row r="19" spans="1:29" s="14" customFormat="1" ht="15.75" customHeight="1" x14ac:dyDescent="0.25">
      <c r="A19" s="28" t="s">
        <v>21</v>
      </c>
      <c r="B19" s="72" t="s">
        <v>22</v>
      </c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4"/>
      <c r="T19" s="87">
        <f>T20-T21+T22-T23</f>
        <v>0</v>
      </c>
      <c r="U19" s="88"/>
      <c r="V19" s="88"/>
      <c r="W19" s="88"/>
      <c r="X19" s="89"/>
      <c r="AA19"/>
      <c r="AC19" s="25"/>
    </row>
    <row r="20" spans="1:29" s="14" customFormat="1" ht="27.75" customHeight="1" x14ac:dyDescent="0.25">
      <c r="A20" s="30" t="s">
        <v>23</v>
      </c>
      <c r="B20" s="105" t="s">
        <v>24</v>
      </c>
      <c r="C20" s="126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7"/>
      <c r="T20" s="51">
        <v>0</v>
      </c>
      <c r="U20" s="52"/>
      <c r="V20" s="52"/>
      <c r="W20" s="52"/>
      <c r="X20" s="53"/>
      <c r="AA20"/>
      <c r="AC20" s="25"/>
    </row>
    <row r="21" spans="1:29" s="14" customFormat="1" ht="38.25" customHeight="1" x14ac:dyDescent="0.25">
      <c r="A21" s="29" t="s">
        <v>25</v>
      </c>
      <c r="B21" s="81" t="s">
        <v>26</v>
      </c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3"/>
      <c r="T21" s="51">
        <v>0</v>
      </c>
      <c r="U21" s="52"/>
      <c r="V21" s="52"/>
      <c r="W21" s="52"/>
      <c r="X21" s="53"/>
      <c r="AA21"/>
      <c r="AC21" s="25"/>
    </row>
    <row r="22" spans="1:29" s="14" customFormat="1" ht="15.75" customHeight="1" x14ac:dyDescent="0.25">
      <c r="A22" s="29" t="s">
        <v>27</v>
      </c>
      <c r="B22" s="81" t="s">
        <v>28</v>
      </c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3"/>
      <c r="T22" s="51">
        <v>10</v>
      </c>
      <c r="U22" s="52"/>
      <c r="V22" s="52"/>
      <c r="W22" s="52"/>
      <c r="X22" s="53"/>
      <c r="AA22"/>
      <c r="AC22" s="25"/>
    </row>
    <row r="23" spans="1:29" s="14" customFormat="1" ht="15.75" customHeight="1" x14ac:dyDescent="0.25">
      <c r="A23" s="29" t="s">
        <v>29</v>
      </c>
      <c r="B23" s="81" t="s">
        <v>30</v>
      </c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3"/>
      <c r="T23" s="51">
        <v>10</v>
      </c>
      <c r="U23" s="52"/>
      <c r="V23" s="52"/>
      <c r="W23" s="52"/>
      <c r="X23" s="53"/>
      <c r="AA23"/>
      <c r="AC23" s="25"/>
    </row>
    <row r="24" spans="1:29" s="14" customFormat="1" ht="15.75" customHeight="1" x14ac:dyDescent="0.25">
      <c r="A24" s="28" t="s">
        <v>31</v>
      </c>
      <c r="B24" s="72" t="s">
        <v>32</v>
      </c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4"/>
      <c r="T24" s="51">
        <v>0</v>
      </c>
      <c r="U24" s="52"/>
      <c r="V24" s="52"/>
      <c r="W24" s="52"/>
      <c r="X24" s="53"/>
      <c r="AA24"/>
      <c r="AC24" s="25"/>
    </row>
    <row r="25" spans="1:29" s="14" customFormat="1" ht="15.75" customHeight="1" x14ac:dyDescent="0.25">
      <c r="A25" s="28" t="s">
        <v>33</v>
      </c>
      <c r="B25" s="72" t="s">
        <v>34</v>
      </c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4"/>
      <c r="T25" s="87">
        <f>T26-T27+T28-T29+T30-T31+T32-T33</f>
        <v>2169</v>
      </c>
      <c r="U25" s="88"/>
      <c r="V25" s="88"/>
      <c r="W25" s="88"/>
      <c r="X25" s="89"/>
      <c r="AA25"/>
      <c r="AC25" s="25"/>
    </row>
    <row r="26" spans="1:29" s="14" customFormat="1" ht="15.75" customHeight="1" x14ac:dyDescent="0.25">
      <c r="A26" s="29" t="s">
        <v>35</v>
      </c>
      <c r="B26" s="81" t="s">
        <v>36</v>
      </c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3"/>
      <c r="T26" s="51">
        <v>13379</v>
      </c>
      <c r="U26" s="52"/>
      <c r="V26" s="52"/>
      <c r="W26" s="52"/>
      <c r="X26" s="53"/>
      <c r="AA26"/>
      <c r="AC26" s="25"/>
    </row>
    <row r="27" spans="1:29" s="14" customFormat="1" ht="15.75" customHeight="1" x14ac:dyDescent="0.25">
      <c r="A27" s="29" t="s">
        <v>37</v>
      </c>
      <c r="B27" s="81" t="s">
        <v>38</v>
      </c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3"/>
      <c r="T27" s="51">
        <v>11346</v>
      </c>
      <c r="U27" s="52"/>
      <c r="V27" s="52"/>
      <c r="W27" s="52"/>
      <c r="X27" s="53"/>
      <c r="AA27"/>
      <c r="AC27" s="25"/>
    </row>
    <row r="28" spans="1:29" s="14" customFormat="1" ht="15.75" customHeight="1" x14ac:dyDescent="0.25">
      <c r="A28" s="29" t="s">
        <v>39</v>
      </c>
      <c r="B28" s="81" t="s">
        <v>40</v>
      </c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3"/>
      <c r="T28" s="51">
        <v>264</v>
      </c>
      <c r="U28" s="52"/>
      <c r="V28" s="52"/>
      <c r="W28" s="52"/>
      <c r="X28" s="53"/>
      <c r="AA28"/>
      <c r="AC28" s="25"/>
    </row>
    <row r="29" spans="1:29" s="14" customFormat="1" ht="15.75" customHeight="1" x14ac:dyDescent="0.25">
      <c r="A29" s="29" t="s">
        <v>41</v>
      </c>
      <c r="B29" s="81" t="s">
        <v>42</v>
      </c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3"/>
      <c r="T29" s="51">
        <v>128</v>
      </c>
      <c r="U29" s="52"/>
      <c r="V29" s="52"/>
      <c r="W29" s="52"/>
      <c r="X29" s="53"/>
      <c r="AA29"/>
      <c r="AC29" s="25"/>
    </row>
    <row r="30" spans="1:29" s="14" customFormat="1" ht="15.75" customHeight="1" x14ac:dyDescent="0.25">
      <c r="A30" s="29" t="s">
        <v>43</v>
      </c>
      <c r="B30" s="81" t="s">
        <v>44</v>
      </c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3"/>
      <c r="T30" s="51">
        <v>0</v>
      </c>
      <c r="U30" s="52"/>
      <c r="V30" s="52"/>
      <c r="W30" s="52"/>
      <c r="X30" s="53"/>
      <c r="AA30"/>
      <c r="AC30" s="25"/>
    </row>
    <row r="31" spans="1:29" s="14" customFormat="1" ht="15.75" customHeight="1" x14ac:dyDescent="0.25">
      <c r="A31" s="29" t="s">
        <v>45</v>
      </c>
      <c r="B31" s="81" t="s">
        <v>46</v>
      </c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3"/>
      <c r="T31" s="51">
        <v>0</v>
      </c>
      <c r="U31" s="52"/>
      <c r="V31" s="52"/>
      <c r="W31" s="52"/>
      <c r="X31" s="53"/>
      <c r="AA31"/>
      <c r="AC31" s="25"/>
    </row>
    <row r="32" spans="1:29" s="14" customFormat="1" ht="15.75" customHeight="1" x14ac:dyDescent="0.25">
      <c r="A32" s="29" t="s">
        <v>47</v>
      </c>
      <c r="B32" s="81" t="s">
        <v>48</v>
      </c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3"/>
      <c r="T32" s="51">
        <v>0</v>
      </c>
      <c r="U32" s="52"/>
      <c r="V32" s="52"/>
      <c r="W32" s="52"/>
      <c r="X32" s="53"/>
      <c r="AA32"/>
      <c r="AC32" s="25"/>
    </row>
    <row r="33" spans="1:29" s="14" customFormat="1" ht="15.75" customHeight="1" x14ac:dyDescent="0.25">
      <c r="A33" s="29" t="s">
        <v>49</v>
      </c>
      <c r="B33" s="81" t="s">
        <v>50</v>
      </c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3"/>
      <c r="T33" s="51">
        <v>0</v>
      </c>
      <c r="U33" s="52"/>
      <c r="V33" s="52"/>
      <c r="W33" s="52"/>
      <c r="X33" s="53"/>
      <c r="AA33"/>
      <c r="AC33" s="25"/>
    </row>
    <row r="34" spans="1:29" s="14" customFormat="1" ht="15.75" customHeight="1" x14ac:dyDescent="0.25">
      <c r="A34" s="28" t="s">
        <v>51</v>
      </c>
      <c r="B34" s="72" t="s">
        <v>52</v>
      </c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4"/>
      <c r="T34" s="87">
        <f>SUM(T35:T38)</f>
        <v>0</v>
      </c>
      <c r="U34" s="88"/>
      <c r="V34" s="88"/>
      <c r="W34" s="88"/>
      <c r="X34" s="89"/>
      <c r="AA34"/>
      <c r="AC34" s="25"/>
    </row>
    <row r="35" spans="1:29" s="14" customFormat="1" ht="15.75" customHeight="1" x14ac:dyDescent="0.25">
      <c r="A35" s="31" t="s">
        <v>53</v>
      </c>
      <c r="B35" s="108" t="s">
        <v>54</v>
      </c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10"/>
      <c r="T35" s="51">
        <v>0</v>
      </c>
      <c r="U35" s="52"/>
      <c r="V35" s="52"/>
      <c r="W35" s="52"/>
      <c r="X35" s="53"/>
      <c r="AA35"/>
      <c r="AC35" s="25"/>
    </row>
    <row r="36" spans="1:29" s="14" customFormat="1" ht="15.75" customHeight="1" x14ac:dyDescent="0.25">
      <c r="A36" s="29" t="s">
        <v>55</v>
      </c>
      <c r="B36" s="81" t="s">
        <v>56</v>
      </c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3"/>
      <c r="T36" s="51">
        <v>0</v>
      </c>
      <c r="U36" s="52"/>
      <c r="V36" s="52"/>
      <c r="W36" s="52"/>
      <c r="X36" s="53"/>
      <c r="AA36"/>
      <c r="AC36" s="25"/>
    </row>
    <row r="37" spans="1:29" s="14" customFormat="1" ht="15.75" customHeight="1" x14ac:dyDescent="0.25">
      <c r="A37" s="29" t="s">
        <v>57</v>
      </c>
      <c r="B37" s="81" t="s">
        <v>58</v>
      </c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3"/>
      <c r="T37" s="51">
        <v>0</v>
      </c>
      <c r="U37" s="52"/>
      <c r="V37" s="52"/>
      <c r="W37" s="52"/>
      <c r="X37" s="53"/>
      <c r="AA37"/>
      <c r="AC37" s="25"/>
    </row>
    <row r="38" spans="1:29" s="14" customFormat="1" ht="15.75" customHeight="1" thickBot="1" x14ac:dyDescent="0.3">
      <c r="A38" s="32" t="s">
        <v>59</v>
      </c>
      <c r="B38" s="84" t="s">
        <v>60</v>
      </c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6"/>
      <c r="T38" s="57">
        <v>0</v>
      </c>
      <c r="U38" s="58"/>
      <c r="V38" s="58"/>
      <c r="W38" s="58"/>
      <c r="X38" s="59"/>
      <c r="AA38"/>
      <c r="AC38" s="25"/>
    </row>
    <row r="39" spans="1:29" s="14" customFormat="1" ht="15.75" customHeight="1" x14ac:dyDescent="0.25">
      <c r="A39" s="33" t="s">
        <v>61</v>
      </c>
      <c r="B39" s="75" t="s">
        <v>62</v>
      </c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7"/>
      <c r="T39" s="78">
        <f>T40+T43+T50+T53+T56+T59+T62+T63+T66-T67</f>
        <v>361610</v>
      </c>
      <c r="U39" s="79"/>
      <c r="V39" s="79"/>
      <c r="W39" s="79"/>
      <c r="X39" s="80"/>
      <c r="AA39"/>
      <c r="AC39" s="25"/>
    </row>
    <row r="40" spans="1:29" s="14" customFormat="1" ht="15.75" customHeight="1" x14ac:dyDescent="0.25">
      <c r="A40" s="28" t="s">
        <v>63</v>
      </c>
      <c r="B40" s="72" t="s">
        <v>64</v>
      </c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4"/>
      <c r="T40" s="87">
        <f>SUM(T41:T42)</f>
        <v>6831</v>
      </c>
      <c r="U40" s="88"/>
      <c r="V40" s="88"/>
      <c r="W40" s="88"/>
      <c r="X40" s="89"/>
      <c r="AA40"/>
      <c r="AC40" s="25"/>
    </row>
    <row r="41" spans="1:29" s="14" customFormat="1" ht="15.75" customHeight="1" x14ac:dyDescent="0.25">
      <c r="A41" s="34" t="s">
        <v>65</v>
      </c>
      <c r="B41" s="120" t="s">
        <v>66</v>
      </c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2"/>
      <c r="T41" s="51">
        <v>6826</v>
      </c>
      <c r="U41" s="52"/>
      <c r="V41" s="52"/>
      <c r="W41" s="52"/>
      <c r="X41" s="53"/>
      <c r="AA41"/>
      <c r="AC41" s="25"/>
    </row>
    <row r="42" spans="1:29" s="14" customFormat="1" ht="15.75" customHeight="1" x14ac:dyDescent="0.25">
      <c r="A42" s="34" t="s">
        <v>67</v>
      </c>
      <c r="B42" s="120" t="s">
        <v>68</v>
      </c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2"/>
      <c r="T42" s="51">
        <v>5</v>
      </c>
      <c r="U42" s="52"/>
      <c r="V42" s="52"/>
      <c r="W42" s="52"/>
      <c r="X42" s="53"/>
      <c r="AA42"/>
      <c r="AC42" s="25"/>
    </row>
    <row r="43" spans="1:29" s="14" customFormat="1" ht="15.75" customHeight="1" x14ac:dyDescent="0.25">
      <c r="A43" s="28" t="s">
        <v>69</v>
      </c>
      <c r="B43" s="72" t="s">
        <v>70</v>
      </c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4"/>
      <c r="T43" s="87">
        <f>T44+T47</f>
        <v>327298</v>
      </c>
      <c r="U43" s="88"/>
      <c r="V43" s="88"/>
      <c r="W43" s="88"/>
      <c r="X43" s="89"/>
      <c r="AA43"/>
      <c r="AC43" s="25"/>
    </row>
    <row r="44" spans="1:29" s="14" customFormat="1" ht="15.75" customHeight="1" x14ac:dyDescent="0.25">
      <c r="A44" s="34" t="s">
        <v>71</v>
      </c>
      <c r="B44" s="120" t="s">
        <v>72</v>
      </c>
      <c r="C44" s="121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2"/>
      <c r="T44" s="123">
        <f>+T45-T46</f>
        <v>6774</v>
      </c>
      <c r="U44" s="124"/>
      <c r="V44" s="124"/>
      <c r="W44" s="124"/>
      <c r="X44" s="125"/>
      <c r="AA44"/>
      <c r="AC44" s="25"/>
    </row>
    <row r="45" spans="1:29" s="14" customFormat="1" ht="15.75" customHeight="1" x14ac:dyDescent="0.25">
      <c r="A45" s="29" t="s">
        <v>73</v>
      </c>
      <c r="B45" s="81" t="s">
        <v>74</v>
      </c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3"/>
      <c r="T45" s="51">
        <v>11183</v>
      </c>
      <c r="U45" s="52"/>
      <c r="V45" s="52"/>
      <c r="W45" s="52"/>
      <c r="X45" s="53"/>
      <c r="AA45"/>
      <c r="AC45" s="25"/>
    </row>
    <row r="46" spans="1:29" s="14" customFormat="1" ht="15.75" customHeight="1" x14ac:dyDescent="0.25">
      <c r="A46" s="29" t="s">
        <v>75</v>
      </c>
      <c r="B46" s="81" t="s">
        <v>76</v>
      </c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3"/>
      <c r="T46" s="51">
        <v>4409</v>
      </c>
      <c r="U46" s="52"/>
      <c r="V46" s="52"/>
      <c r="W46" s="52"/>
      <c r="X46" s="53"/>
      <c r="AA46"/>
      <c r="AC46" s="25"/>
    </row>
    <row r="47" spans="1:29" s="14" customFormat="1" ht="15.75" customHeight="1" x14ac:dyDescent="0.25">
      <c r="A47" s="34" t="s">
        <v>77</v>
      </c>
      <c r="B47" s="120" t="s">
        <v>78</v>
      </c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2"/>
      <c r="T47" s="123">
        <f>+T48-T49</f>
        <v>320524</v>
      </c>
      <c r="U47" s="124"/>
      <c r="V47" s="124"/>
      <c r="W47" s="124"/>
      <c r="X47" s="125"/>
      <c r="AA47"/>
      <c r="AC47" s="25"/>
    </row>
    <row r="48" spans="1:29" s="14" customFormat="1" ht="15.75" customHeight="1" x14ac:dyDescent="0.25">
      <c r="A48" s="29" t="s">
        <v>79</v>
      </c>
      <c r="B48" s="81" t="s">
        <v>80</v>
      </c>
      <c r="C48" s="82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3"/>
      <c r="T48" s="51">
        <v>425677</v>
      </c>
      <c r="U48" s="52"/>
      <c r="V48" s="52"/>
      <c r="W48" s="52"/>
      <c r="X48" s="53"/>
      <c r="AA48"/>
      <c r="AC48" s="25"/>
    </row>
    <row r="49" spans="1:29" s="14" customFormat="1" ht="15.75" customHeight="1" x14ac:dyDescent="0.25">
      <c r="A49" s="29" t="s">
        <v>81</v>
      </c>
      <c r="B49" s="81" t="s">
        <v>82</v>
      </c>
      <c r="C49" s="82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3"/>
      <c r="T49" s="51">
        <v>105153</v>
      </c>
      <c r="U49" s="52"/>
      <c r="V49" s="52"/>
      <c r="W49" s="52"/>
      <c r="X49" s="53"/>
      <c r="AA49"/>
      <c r="AC49" s="25"/>
    </row>
    <row r="50" spans="1:29" s="14" customFormat="1" ht="15.75" customHeight="1" x14ac:dyDescent="0.25">
      <c r="A50" s="28" t="s">
        <v>83</v>
      </c>
      <c r="B50" s="72" t="s">
        <v>84</v>
      </c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4"/>
      <c r="T50" s="87">
        <f>+T51-T52</f>
        <v>1795</v>
      </c>
      <c r="U50" s="88"/>
      <c r="V50" s="88"/>
      <c r="W50" s="88"/>
      <c r="X50" s="89"/>
      <c r="AA50"/>
      <c r="AC50" s="25"/>
    </row>
    <row r="51" spans="1:29" s="14" customFormat="1" ht="15.75" customHeight="1" x14ac:dyDescent="0.25">
      <c r="A51" s="29" t="s">
        <v>85</v>
      </c>
      <c r="B51" s="81" t="s">
        <v>86</v>
      </c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3"/>
      <c r="T51" s="51">
        <v>16419</v>
      </c>
      <c r="U51" s="52"/>
      <c r="V51" s="52"/>
      <c r="W51" s="52"/>
      <c r="X51" s="53"/>
      <c r="AA51"/>
      <c r="AC51" s="25"/>
    </row>
    <row r="52" spans="1:29" s="14" customFormat="1" ht="15.75" customHeight="1" x14ac:dyDescent="0.25">
      <c r="A52" s="29" t="s">
        <v>87</v>
      </c>
      <c r="B52" s="81" t="s">
        <v>88</v>
      </c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3"/>
      <c r="T52" s="51">
        <v>14624</v>
      </c>
      <c r="U52" s="52"/>
      <c r="V52" s="52"/>
      <c r="W52" s="52"/>
      <c r="X52" s="53"/>
      <c r="AA52"/>
      <c r="AC52" s="25"/>
    </row>
    <row r="53" spans="1:29" s="14" customFormat="1" ht="15.75" customHeight="1" x14ac:dyDescent="0.25">
      <c r="A53" s="28" t="s">
        <v>89</v>
      </c>
      <c r="B53" s="72" t="s">
        <v>90</v>
      </c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4"/>
      <c r="T53" s="87">
        <f>+T54-T55</f>
        <v>12244</v>
      </c>
      <c r="U53" s="88"/>
      <c r="V53" s="88"/>
      <c r="W53" s="88"/>
      <c r="X53" s="89"/>
      <c r="AA53"/>
      <c r="AC53" s="25"/>
    </row>
    <row r="54" spans="1:29" s="14" customFormat="1" ht="15.75" customHeight="1" x14ac:dyDescent="0.25">
      <c r="A54" s="29" t="s">
        <v>91</v>
      </c>
      <c r="B54" s="81" t="s">
        <v>92</v>
      </c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3"/>
      <c r="T54" s="51">
        <v>81934</v>
      </c>
      <c r="U54" s="52"/>
      <c r="V54" s="52"/>
      <c r="W54" s="52"/>
      <c r="X54" s="53"/>
      <c r="AA54"/>
      <c r="AC54" s="25"/>
    </row>
    <row r="55" spans="1:29" s="14" customFormat="1" ht="15.75" customHeight="1" x14ac:dyDescent="0.25">
      <c r="A55" s="29" t="s">
        <v>93</v>
      </c>
      <c r="B55" s="81" t="s">
        <v>94</v>
      </c>
      <c r="C55" s="82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3"/>
      <c r="T55" s="51">
        <v>69690</v>
      </c>
      <c r="U55" s="52"/>
      <c r="V55" s="52"/>
      <c r="W55" s="52"/>
      <c r="X55" s="53"/>
      <c r="AA55"/>
      <c r="AC55" s="25"/>
    </row>
    <row r="56" spans="1:29" s="14" customFormat="1" ht="15.75" customHeight="1" x14ac:dyDescent="0.25">
      <c r="A56" s="28" t="s">
        <v>95</v>
      </c>
      <c r="B56" s="72" t="s">
        <v>96</v>
      </c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4"/>
      <c r="T56" s="87">
        <f>+T57-T58</f>
        <v>7031</v>
      </c>
      <c r="U56" s="88"/>
      <c r="V56" s="88"/>
      <c r="W56" s="88"/>
      <c r="X56" s="89"/>
      <c r="AA56"/>
      <c r="AC56" s="25"/>
    </row>
    <row r="57" spans="1:29" s="14" customFormat="1" ht="15.75" customHeight="1" x14ac:dyDescent="0.25">
      <c r="A57" s="29" t="s">
        <v>97</v>
      </c>
      <c r="B57" s="81" t="s">
        <v>98</v>
      </c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3"/>
      <c r="T57" s="51">
        <v>18407</v>
      </c>
      <c r="U57" s="52"/>
      <c r="V57" s="52"/>
      <c r="W57" s="52"/>
      <c r="X57" s="53"/>
      <c r="AA57"/>
      <c r="AC57" s="25"/>
    </row>
    <row r="58" spans="1:29" s="14" customFormat="1" ht="15.75" customHeight="1" x14ac:dyDescent="0.25">
      <c r="A58" s="29" t="s">
        <v>99</v>
      </c>
      <c r="B58" s="81" t="s">
        <v>100</v>
      </c>
      <c r="C58" s="82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2"/>
      <c r="S58" s="83"/>
      <c r="T58" s="51">
        <v>11376</v>
      </c>
      <c r="U58" s="52"/>
      <c r="V58" s="52"/>
      <c r="W58" s="52"/>
      <c r="X58" s="53"/>
      <c r="AA58"/>
      <c r="AC58" s="25"/>
    </row>
    <row r="59" spans="1:29" s="14" customFormat="1" ht="15.75" customHeight="1" x14ac:dyDescent="0.25">
      <c r="A59" s="28" t="s">
        <v>101</v>
      </c>
      <c r="B59" s="72" t="s">
        <v>102</v>
      </c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4"/>
      <c r="T59" s="87">
        <f>+T60-T61</f>
        <v>0</v>
      </c>
      <c r="U59" s="88"/>
      <c r="V59" s="88"/>
      <c r="W59" s="88"/>
      <c r="X59" s="89"/>
      <c r="AA59"/>
      <c r="AC59" s="25"/>
    </row>
    <row r="60" spans="1:29" s="14" customFormat="1" ht="15.75" customHeight="1" x14ac:dyDescent="0.25">
      <c r="A60" s="29" t="s">
        <v>103</v>
      </c>
      <c r="B60" s="81" t="s">
        <v>104</v>
      </c>
      <c r="C60" s="82"/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3"/>
      <c r="T60" s="51">
        <v>421</v>
      </c>
      <c r="U60" s="52"/>
      <c r="V60" s="52"/>
      <c r="W60" s="52"/>
      <c r="X60" s="53"/>
      <c r="AA60"/>
      <c r="AC60" s="25"/>
    </row>
    <row r="61" spans="1:29" s="14" customFormat="1" ht="15.75" customHeight="1" x14ac:dyDescent="0.25">
      <c r="A61" s="29" t="s">
        <v>105</v>
      </c>
      <c r="B61" s="81" t="s">
        <v>106</v>
      </c>
      <c r="C61" s="82"/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  <c r="P61" s="82"/>
      <c r="Q61" s="82"/>
      <c r="R61" s="82"/>
      <c r="S61" s="83"/>
      <c r="T61" s="51">
        <v>421</v>
      </c>
      <c r="U61" s="52"/>
      <c r="V61" s="52"/>
      <c r="W61" s="52"/>
      <c r="X61" s="53"/>
      <c r="AA61"/>
      <c r="AC61" s="25"/>
    </row>
    <row r="62" spans="1:29" s="14" customFormat="1" ht="15.75" customHeight="1" x14ac:dyDescent="0.25">
      <c r="A62" s="28" t="s">
        <v>107</v>
      </c>
      <c r="B62" s="72" t="s">
        <v>108</v>
      </c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4"/>
      <c r="T62" s="51">
        <v>987</v>
      </c>
      <c r="U62" s="52"/>
      <c r="V62" s="52"/>
      <c r="W62" s="52"/>
      <c r="X62" s="53"/>
      <c r="AA62"/>
      <c r="AC62" s="25"/>
    </row>
    <row r="63" spans="1:29" s="14" customFormat="1" ht="15.75" customHeight="1" x14ac:dyDescent="0.25">
      <c r="A63" s="28" t="s">
        <v>109</v>
      </c>
      <c r="B63" s="72" t="s">
        <v>110</v>
      </c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4"/>
      <c r="T63" s="87">
        <f>+T64-T65</f>
        <v>2283</v>
      </c>
      <c r="U63" s="88"/>
      <c r="V63" s="88"/>
      <c r="W63" s="88"/>
      <c r="X63" s="89"/>
      <c r="AA63"/>
      <c r="AC63" s="25"/>
    </row>
    <row r="64" spans="1:29" s="14" customFormat="1" ht="15.75" customHeight="1" x14ac:dyDescent="0.25">
      <c r="A64" s="29" t="s">
        <v>111</v>
      </c>
      <c r="B64" s="81" t="s">
        <v>112</v>
      </c>
      <c r="C64" s="82"/>
      <c r="D64" s="82"/>
      <c r="E64" s="82"/>
      <c r="F64" s="82"/>
      <c r="G64" s="82"/>
      <c r="H64" s="82"/>
      <c r="I64" s="82"/>
      <c r="J64" s="82"/>
      <c r="K64" s="82"/>
      <c r="L64" s="82"/>
      <c r="M64" s="82"/>
      <c r="N64" s="82"/>
      <c r="O64" s="82"/>
      <c r="P64" s="82"/>
      <c r="Q64" s="82"/>
      <c r="R64" s="82"/>
      <c r="S64" s="83"/>
      <c r="T64" s="51">
        <v>11763</v>
      </c>
      <c r="U64" s="52"/>
      <c r="V64" s="52"/>
      <c r="W64" s="52"/>
      <c r="X64" s="53"/>
      <c r="AA64"/>
      <c r="AC64" s="25"/>
    </row>
    <row r="65" spans="1:29" s="14" customFormat="1" ht="15.75" customHeight="1" x14ac:dyDescent="0.25">
      <c r="A65" s="29" t="s">
        <v>113</v>
      </c>
      <c r="B65" s="81" t="s">
        <v>114</v>
      </c>
      <c r="C65" s="82"/>
      <c r="D65" s="82"/>
      <c r="E65" s="82"/>
      <c r="F65" s="82"/>
      <c r="G65" s="82"/>
      <c r="H65" s="82"/>
      <c r="I65" s="82"/>
      <c r="J65" s="82"/>
      <c r="K65" s="82"/>
      <c r="L65" s="82"/>
      <c r="M65" s="82"/>
      <c r="N65" s="82"/>
      <c r="O65" s="82"/>
      <c r="P65" s="82"/>
      <c r="Q65" s="82"/>
      <c r="R65" s="82"/>
      <c r="S65" s="83"/>
      <c r="T65" s="51">
        <v>9480</v>
      </c>
      <c r="U65" s="52"/>
      <c r="V65" s="52"/>
      <c r="W65" s="52"/>
      <c r="X65" s="53"/>
      <c r="AA65"/>
      <c r="AC65" s="25"/>
    </row>
    <row r="66" spans="1:29" s="14" customFormat="1" ht="15.75" customHeight="1" x14ac:dyDescent="0.25">
      <c r="A66" s="28" t="s">
        <v>115</v>
      </c>
      <c r="B66" s="72" t="s">
        <v>116</v>
      </c>
      <c r="C66" s="73"/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4"/>
      <c r="T66" s="102">
        <v>3141</v>
      </c>
      <c r="U66" s="103"/>
      <c r="V66" s="103"/>
      <c r="W66" s="103"/>
      <c r="X66" s="104"/>
      <c r="AA66"/>
      <c r="AC66" s="25"/>
    </row>
    <row r="67" spans="1:29" s="14" customFormat="1" ht="15.75" customHeight="1" x14ac:dyDescent="0.25">
      <c r="A67" s="35" t="s">
        <v>117</v>
      </c>
      <c r="B67" s="114" t="s">
        <v>118</v>
      </c>
      <c r="C67" s="115"/>
      <c r="D67" s="115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115"/>
      <c r="R67" s="115"/>
      <c r="S67" s="116"/>
      <c r="T67" s="117">
        <f>SUM(T68:T75)</f>
        <v>0</v>
      </c>
      <c r="U67" s="118"/>
      <c r="V67" s="118"/>
      <c r="W67" s="118"/>
      <c r="X67" s="119"/>
      <c r="AA67"/>
      <c r="AC67" s="25"/>
    </row>
    <row r="68" spans="1:29" s="14" customFormat="1" ht="15.75" customHeight="1" x14ac:dyDescent="0.25">
      <c r="A68" s="29" t="s">
        <v>119</v>
      </c>
      <c r="B68" s="81" t="s">
        <v>120</v>
      </c>
      <c r="C68" s="82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82"/>
      <c r="O68" s="82"/>
      <c r="P68" s="82"/>
      <c r="Q68" s="82"/>
      <c r="R68" s="82"/>
      <c r="S68" s="83"/>
      <c r="T68" s="51">
        <v>0</v>
      </c>
      <c r="U68" s="52"/>
      <c r="V68" s="52"/>
      <c r="W68" s="52"/>
      <c r="X68" s="53"/>
      <c r="AA68"/>
      <c r="AC68" s="25"/>
    </row>
    <row r="69" spans="1:29" s="14" customFormat="1" ht="15.75" customHeight="1" x14ac:dyDescent="0.25">
      <c r="A69" s="29" t="s">
        <v>121</v>
      </c>
      <c r="B69" s="81" t="s">
        <v>122</v>
      </c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82"/>
      <c r="Q69" s="82"/>
      <c r="R69" s="82"/>
      <c r="S69" s="83"/>
      <c r="T69" s="51">
        <v>0</v>
      </c>
      <c r="U69" s="52"/>
      <c r="V69" s="52"/>
      <c r="W69" s="52"/>
      <c r="X69" s="53"/>
      <c r="AA69"/>
      <c r="AC69" s="25"/>
    </row>
    <row r="70" spans="1:29" s="14" customFormat="1" ht="15.75" customHeight="1" x14ac:dyDescent="0.25">
      <c r="A70" s="29" t="s">
        <v>123</v>
      </c>
      <c r="B70" s="81" t="s">
        <v>124</v>
      </c>
      <c r="C70" s="82"/>
      <c r="D70" s="82"/>
      <c r="E70" s="82"/>
      <c r="F70" s="82"/>
      <c r="G70" s="82"/>
      <c r="H70" s="82"/>
      <c r="I70" s="82"/>
      <c r="J70" s="82"/>
      <c r="K70" s="82"/>
      <c r="L70" s="82"/>
      <c r="M70" s="82"/>
      <c r="N70" s="82"/>
      <c r="O70" s="82"/>
      <c r="P70" s="82"/>
      <c r="Q70" s="82"/>
      <c r="R70" s="82"/>
      <c r="S70" s="83"/>
      <c r="T70" s="51">
        <v>0</v>
      </c>
      <c r="U70" s="52"/>
      <c r="V70" s="52"/>
      <c r="W70" s="52"/>
      <c r="X70" s="53"/>
      <c r="AA70"/>
      <c r="AC70" s="25"/>
    </row>
    <row r="71" spans="1:29" s="14" customFormat="1" ht="15.75" customHeight="1" x14ac:dyDescent="0.25">
      <c r="A71" s="29" t="s">
        <v>125</v>
      </c>
      <c r="B71" s="81" t="s">
        <v>126</v>
      </c>
      <c r="C71" s="82"/>
      <c r="D71" s="82"/>
      <c r="E71" s="82"/>
      <c r="F71" s="82"/>
      <c r="G71" s="82"/>
      <c r="H71" s="82"/>
      <c r="I71" s="82"/>
      <c r="J71" s="82"/>
      <c r="K71" s="82"/>
      <c r="L71" s="82"/>
      <c r="M71" s="82"/>
      <c r="N71" s="82"/>
      <c r="O71" s="82"/>
      <c r="P71" s="82"/>
      <c r="Q71" s="82"/>
      <c r="R71" s="82"/>
      <c r="S71" s="83"/>
      <c r="T71" s="51">
        <v>0</v>
      </c>
      <c r="U71" s="52"/>
      <c r="V71" s="52"/>
      <c r="W71" s="52"/>
      <c r="X71" s="53"/>
      <c r="AA71"/>
      <c r="AC71" s="25"/>
    </row>
    <row r="72" spans="1:29" s="14" customFormat="1" ht="15.75" customHeight="1" x14ac:dyDescent="0.25">
      <c r="A72" s="29" t="s">
        <v>127</v>
      </c>
      <c r="B72" s="81" t="s">
        <v>128</v>
      </c>
      <c r="C72" s="82"/>
      <c r="D72" s="82"/>
      <c r="E72" s="82"/>
      <c r="F72" s="82"/>
      <c r="G72" s="82"/>
      <c r="H72" s="82"/>
      <c r="I72" s="82"/>
      <c r="J72" s="82"/>
      <c r="K72" s="82"/>
      <c r="L72" s="82"/>
      <c r="M72" s="82"/>
      <c r="N72" s="82"/>
      <c r="O72" s="82"/>
      <c r="P72" s="82"/>
      <c r="Q72" s="82"/>
      <c r="R72" s="82"/>
      <c r="S72" s="83"/>
      <c r="T72" s="51">
        <v>0</v>
      </c>
      <c r="U72" s="52"/>
      <c r="V72" s="52"/>
      <c r="W72" s="52"/>
      <c r="X72" s="53"/>
      <c r="AA72"/>
      <c r="AC72" s="25"/>
    </row>
    <row r="73" spans="1:29" s="14" customFormat="1" ht="15.75" customHeight="1" x14ac:dyDescent="0.25">
      <c r="A73" s="29" t="s">
        <v>129</v>
      </c>
      <c r="B73" s="81" t="s">
        <v>130</v>
      </c>
      <c r="C73" s="82"/>
      <c r="D73" s="82"/>
      <c r="E73" s="82"/>
      <c r="F73" s="82"/>
      <c r="G73" s="82"/>
      <c r="H73" s="82"/>
      <c r="I73" s="82"/>
      <c r="J73" s="82"/>
      <c r="K73" s="82"/>
      <c r="L73" s="82"/>
      <c r="M73" s="82"/>
      <c r="N73" s="82"/>
      <c r="O73" s="82"/>
      <c r="P73" s="82"/>
      <c r="Q73" s="82"/>
      <c r="R73" s="82"/>
      <c r="S73" s="83"/>
      <c r="T73" s="51">
        <v>0</v>
      </c>
      <c r="U73" s="52"/>
      <c r="V73" s="52"/>
      <c r="W73" s="52"/>
      <c r="X73" s="53"/>
      <c r="AA73"/>
      <c r="AC73" s="25"/>
    </row>
    <row r="74" spans="1:29" s="14" customFormat="1" ht="15.75" customHeight="1" x14ac:dyDescent="0.25">
      <c r="A74" s="29" t="s">
        <v>131</v>
      </c>
      <c r="B74" s="81" t="s">
        <v>132</v>
      </c>
      <c r="C74" s="82"/>
      <c r="D74" s="82"/>
      <c r="E74" s="82"/>
      <c r="F74" s="82"/>
      <c r="G74" s="82"/>
      <c r="H74" s="82"/>
      <c r="I74" s="82"/>
      <c r="J74" s="82"/>
      <c r="K74" s="82"/>
      <c r="L74" s="82"/>
      <c r="M74" s="82"/>
      <c r="N74" s="82"/>
      <c r="O74" s="82"/>
      <c r="P74" s="82"/>
      <c r="Q74" s="82"/>
      <c r="R74" s="82"/>
      <c r="S74" s="83"/>
      <c r="T74" s="51">
        <v>0</v>
      </c>
      <c r="U74" s="52"/>
      <c r="V74" s="52"/>
      <c r="W74" s="52"/>
      <c r="X74" s="53"/>
      <c r="AA74"/>
      <c r="AC74" s="25"/>
    </row>
    <row r="75" spans="1:29" s="14" customFormat="1" ht="15.75" customHeight="1" thickBot="1" x14ac:dyDescent="0.3">
      <c r="A75" s="32" t="s">
        <v>133</v>
      </c>
      <c r="B75" s="84" t="s">
        <v>134</v>
      </c>
      <c r="C75" s="85"/>
      <c r="D75" s="85"/>
      <c r="E75" s="85"/>
      <c r="F75" s="85"/>
      <c r="G75" s="85"/>
      <c r="H75" s="85"/>
      <c r="I75" s="85"/>
      <c r="J75" s="85"/>
      <c r="K75" s="85"/>
      <c r="L75" s="85"/>
      <c r="M75" s="85"/>
      <c r="N75" s="85"/>
      <c r="O75" s="85"/>
      <c r="P75" s="85"/>
      <c r="Q75" s="85"/>
      <c r="R75" s="85"/>
      <c r="S75" s="86"/>
      <c r="T75" s="57">
        <v>0</v>
      </c>
      <c r="U75" s="58"/>
      <c r="V75" s="58"/>
      <c r="W75" s="58"/>
      <c r="X75" s="59"/>
      <c r="AA75"/>
      <c r="AC75" s="25"/>
    </row>
    <row r="76" spans="1:29" s="14" customFormat="1" ht="15.75" customHeight="1" x14ac:dyDescent="0.25">
      <c r="A76" s="33" t="s">
        <v>135</v>
      </c>
      <c r="B76" s="75" t="s">
        <v>136</v>
      </c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7"/>
      <c r="T76" s="78">
        <f>SUM(T77+T82)</f>
        <v>57</v>
      </c>
      <c r="U76" s="79"/>
      <c r="V76" s="79"/>
      <c r="W76" s="79"/>
      <c r="X76" s="80"/>
      <c r="AA76"/>
      <c r="AC76" s="25"/>
    </row>
    <row r="77" spans="1:29" s="14" customFormat="1" ht="15.75" customHeight="1" x14ac:dyDescent="0.25">
      <c r="A77" s="28" t="s">
        <v>137</v>
      </c>
      <c r="B77" s="72" t="s">
        <v>138</v>
      </c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4"/>
      <c r="T77" s="87">
        <f>SUM(T78:T81)</f>
        <v>0</v>
      </c>
      <c r="U77" s="88"/>
      <c r="V77" s="88"/>
      <c r="W77" s="88"/>
      <c r="X77" s="89"/>
      <c r="AA77"/>
      <c r="AC77" s="25"/>
    </row>
    <row r="78" spans="1:29" s="14" customFormat="1" ht="15.75" customHeight="1" x14ac:dyDescent="0.25">
      <c r="A78" s="29" t="s">
        <v>139</v>
      </c>
      <c r="B78" s="81" t="s">
        <v>140</v>
      </c>
      <c r="C78" s="82"/>
      <c r="D78" s="82"/>
      <c r="E78" s="82"/>
      <c r="F78" s="82"/>
      <c r="G78" s="82"/>
      <c r="H78" s="82"/>
      <c r="I78" s="82"/>
      <c r="J78" s="82"/>
      <c r="K78" s="82"/>
      <c r="L78" s="82"/>
      <c r="M78" s="82"/>
      <c r="N78" s="82"/>
      <c r="O78" s="82"/>
      <c r="P78" s="82"/>
      <c r="Q78" s="82"/>
      <c r="R78" s="82"/>
      <c r="S78" s="83"/>
      <c r="T78" s="51">
        <v>0</v>
      </c>
      <c r="U78" s="52"/>
      <c r="V78" s="52"/>
      <c r="W78" s="52"/>
      <c r="X78" s="53"/>
      <c r="AA78"/>
      <c r="AC78" s="25"/>
    </row>
    <row r="79" spans="1:29" s="14" customFormat="1" ht="15.75" customHeight="1" x14ac:dyDescent="0.25">
      <c r="A79" s="29" t="s">
        <v>141</v>
      </c>
      <c r="B79" s="81" t="s">
        <v>142</v>
      </c>
      <c r="C79" s="82"/>
      <c r="D79" s="82"/>
      <c r="E79" s="82"/>
      <c r="F79" s="82"/>
      <c r="G79" s="82"/>
      <c r="H79" s="82"/>
      <c r="I79" s="82"/>
      <c r="J79" s="82"/>
      <c r="K79" s="82"/>
      <c r="L79" s="82"/>
      <c r="M79" s="82"/>
      <c r="N79" s="82"/>
      <c r="O79" s="82"/>
      <c r="P79" s="82"/>
      <c r="Q79" s="82"/>
      <c r="R79" s="82"/>
      <c r="S79" s="83"/>
      <c r="T79" s="51">
        <v>0</v>
      </c>
      <c r="U79" s="52"/>
      <c r="V79" s="52"/>
      <c r="W79" s="52"/>
      <c r="X79" s="53"/>
      <c r="AA79"/>
      <c r="AC79" s="25"/>
    </row>
    <row r="80" spans="1:29" s="14" customFormat="1" ht="18" customHeight="1" x14ac:dyDescent="0.25">
      <c r="A80" s="36" t="s">
        <v>143</v>
      </c>
      <c r="B80" s="90" t="s">
        <v>144</v>
      </c>
      <c r="C80" s="91"/>
      <c r="D80" s="91"/>
      <c r="E80" s="91"/>
      <c r="F80" s="91"/>
      <c r="G80" s="91"/>
      <c r="H80" s="91"/>
      <c r="I80" s="91"/>
      <c r="J80" s="91"/>
      <c r="K80" s="91"/>
      <c r="L80" s="91"/>
      <c r="M80" s="91"/>
      <c r="N80" s="91"/>
      <c r="O80" s="91"/>
      <c r="P80" s="91"/>
      <c r="Q80" s="91"/>
      <c r="R80" s="91"/>
      <c r="S80" s="92"/>
      <c r="T80" s="51">
        <v>0</v>
      </c>
      <c r="U80" s="52"/>
      <c r="V80" s="52"/>
      <c r="W80" s="52"/>
      <c r="X80" s="53"/>
      <c r="AA80"/>
      <c r="AC80" s="25"/>
    </row>
    <row r="81" spans="1:29" s="14" customFormat="1" ht="15.75" customHeight="1" x14ac:dyDescent="0.25">
      <c r="A81" s="29" t="s">
        <v>145</v>
      </c>
      <c r="B81" s="81" t="s">
        <v>146</v>
      </c>
      <c r="C81" s="82"/>
      <c r="D81" s="82"/>
      <c r="E81" s="82"/>
      <c r="F81" s="82"/>
      <c r="G81" s="82"/>
      <c r="H81" s="82"/>
      <c r="I81" s="82"/>
      <c r="J81" s="82"/>
      <c r="K81" s="82"/>
      <c r="L81" s="82"/>
      <c r="M81" s="82"/>
      <c r="N81" s="82"/>
      <c r="O81" s="82"/>
      <c r="P81" s="82"/>
      <c r="Q81" s="82"/>
      <c r="R81" s="82"/>
      <c r="S81" s="83"/>
      <c r="T81" s="51">
        <v>0</v>
      </c>
      <c r="U81" s="52"/>
      <c r="V81" s="52"/>
      <c r="W81" s="52"/>
      <c r="X81" s="53"/>
      <c r="AA81"/>
      <c r="AC81" s="25"/>
    </row>
    <row r="82" spans="1:29" s="14" customFormat="1" ht="15.75" customHeight="1" x14ac:dyDescent="0.25">
      <c r="A82" s="28" t="s">
        <v>147</v>
      </c>
      <c r="B82" s="72" t="s">
        <v>148</v>
      </c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3"/>
      <c r="S82" s="74"/>
      <c r="T82" s="87">
        <f>T83+T84</f>
        <v>57</v>
      </c>
      <c r="U82" s="88"/>
      <c r="V82" s="88"/>
      <c r="W82" s="88"/>
      <c r="X82" s="89"/>
      <c r="AA82"/>
      <c r="AC82" s="25"/>
    </row>
    <row r="83" spans="1:29" s="14" customFormat="1" x14ac:dyDescent="0.25">
      <c r="A83" s="29" t="s">
        <v>149</v>
      </c>
      <c r="B83" s="81" t="s">
        <v>150</v>
      </c>
      <c r="C83" s="82"/>
      <c r="D83" s="82"/>
      <c r="E83" s="82"/>
      <c r="F83" s="82"/>
      <c r="G83" s="82"/>
      <c r="H83" s="82"/>
      <c r="I83" s="82"/>
      <c r="J83" s="82"/>
      <c r="K83" s="82"/>
      <c r="L83" s="82"/>
      <c r="M83" s="82"/>
      <c r="N83" s="82"/>
      <c r="O83" s="82"/>
      <c r="P83" s="82"/>
      <c r="Q83" s="82"/>
      <c r="R83" s="82"/>
      <c r="S83" s="83"/>
      <c r="T83" s="51">
        <v>57</v>
      </c>
      <c r="U83" s="52"/>
      <c r="V83" s="52"/>
      <c r="W83" s="52"/>
      <c r="X83" s="53"/>
      <c r="AA83"/>
      <c r="AC83" s="25"/>
    </row>
    <row r="84" spans="1:29" s="14" customFormat="1" ht="15.75" customHeight="1" x14ac:dyDescent="0.25">
      <c r="A84" s="31" t="s">
        <v>151</v>
      </c>
      <c r="B84" s="108" t="s">
        <v>152</v>
      </c>
      <c r="C84" s="109"/>
      <c r="D84" s="109"/>
      <c r="E84" s="109"/>
      <c r="F84" s="109"/>
      <c r="G84" s="109"/>
      <c r="H84" s="109"/>
      <c r="I84" s="109"/>
      <c r="J84" s="109"/>
      <c r="K84" s="109"/>
      <c r="L84" s="109"/>
      <c r="M84" s="109"/>
      <c r="N84" s="109"/>
      <c r="O84" s="109"/>
      <c r="P84" s="109"/>
      <c r="Q84" s="109"/>
      <c r="R84" s="109"/>
      <c r="S84" s="110"/>
      <c r="T84" s="111">
        <f>SUM(T85:T88)</f>
        <v>0</v>
      </c>
      <c r="U84" s="112"/>
      <c r="V84" s="112"/>
      <c r="W84" s="112"/>
      <c r="X84" s="113"/>
      <c r="AA84"/>
      <c r="AC84" s="25"/>
    </row>
    <row r="85" spans="1:29" s="14" customFormat="1" ht="15.75" customHeight="1" x14ac:dyDescent="0.25">
      <c r="A85" s="29" t="s">
        <v>153</v>
      </c>
      <c r="B85" s="81" t="s">
        <v>154</v>
      </c>
      <c r="C85" s="82"/>
      <c r="D85" s="82"/>
      <c r="E85" s="82"/>
      <c r="F85" s="82"/>
      <c r="G85" s="82"/>
      <c r="H85" s="82"/>
      <c r="I85" s="82"/>
      <c r="J85" s="82"/>
      <c r="K85" s="82"/>
      <c r="L85" s="82"/>
      <c r="M85" s="82"/>
      <c r="N85" s="82"/>
      <c r="O85" s="82"/>
      <c r="P85" s="82"/>
      <c r="Q85" s="82"/>
      <c r="R85" s="82"/>
      <c r="S85" s="83"/>
      <c r="T85" s="51">
        <v>0</v>
      </c>
      <c r="U85" s="52"/>
      <c r="V85" s="52"/>
      <c r="W85" s="52"/>
      <c r="X85" s="53"/>
      <c r="AA85"/>
      <c r="AC85" s="25"/>
    </row>
    <row r="86" spans="1:29" s="14" customFormat="1" ht="15.75" customHeight="1" x14ac:dyDescent="0.25">
      <c r="A86" s="29" t="s">
        <v>155</v>
      </c>
      <c r="B86" s="81" t="s">
        <v>156</v>
      </c>
      <c r="C86" s="82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82"/>
      <c r="O86" s="82"/>
      <c r="P86" s="82"/>
      <c r="Q86" s="82"/>
      <c r="R86" s="82"/>
      <c r="S86" s="83"/>
      <c r="T86" s="51">
        <v>0</v>
      </c>
      <c r="U86" s="52"/>
      <c r="V86" s="52"/>
      <c r="W86" s="52"/>
      <c r="X86" s="53"/>
      <c r="AA86"/>
      <c r="AC86" s="25"/>
    </row>
    <row r="87" spans="1:29" s="14" customFormat="1" ht="15.75" customHeight="1" x14ac:dyDescent="0.25">
      <c r="A87" s="29" t="s">
        <v>157</v>
      </c>
      <c r="B87" s="81" t="s">
        <v>158</v>
      </c>
      <c r="C87" s="82"/>
      <c r="D87" s="82"/>
      <c r="E87" s="82"/>
      <c r="F87" s="82"/>
      <c r="G87" s="82"/>
      <c r="H87" s="82"/>
      <c r="I87" s="82"/>
      <c r="J87" s="82"/>
      <c r="K87" s="82"/>
      <c r="L87" s="82"/>
      <c r="M87" s="82"/>
      <c r="N87" s="82"/>
      <c r="O87" s="82"/>
      <c r="P87" s="82"/>
      <c r="Q87" s="82"/>
      <c r="R87" s="82"/>
      <c r="S87" s="83"/>
      <c r="T87" s="51">
        <v>0</v>
      </c>
      <c r="U87" s="52"/>
      <c r="V87" s="52"/>
      <c r="W87" s="52"/>
      <c r="X87" s="53"/>
      <c r="AA87"/>
      <c r="AC87" s="25"/>
    </row>
    <row r="88" spans="1:29" s="14" customFormat="1" ht="15.75" customHeight="1" thickBot="1" x14ac:dyDescent="0.3">
      <c r="A88" s="32" t="s">
        <v>159</v>
      </c>
      <c r="B88" s="84" t="s">
        <v>160</v>
      </c>
      <c r="C88" s="85"/>
      <c r="D88" s="85"/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85"/>
      <c r="R88" s="85"/>
      <c r="S88" s="86"/>
      <c r="T88" s="57">
        <v>0</v>
      </c>
      <c r="U88" s="58"/>
      <c r="V88" s="58"/>
      <c r="W88" s="58"/>
      <c r="X88" s="59"/>
      <c r="AA88"/>
      <c r="AC88" s="25"/>
    </row>
    <row r="89" spans="1:29" s="14" customFormat="1" ht="15.75" customHeight="1" x14ac:dyDescent="0.25">
      <c r="A89" s="33" t="s">
        <v>161</v>
      </c>
      <c r="B89" s="75" t="s">
        <v>162</v>
      </c>
      <c r="C89" s="76"/>
      <c r="D89" s="76"/>
      <c r="E89" s="76"/>
      <c r="F89" s="76"/>
      <c r="G89" s="76"/>
      <c r="H89" s="76"/>
      <c r="I89" s="76"/>
      <c r="J89" s="76"/>
      <c r="K89" s="76"/>
      <c r="L89" s="76"/>
      <c r="M89" s="76"/>
      <c r="N89" s="76"/>
      <c r="O89" s="76"/>
      <c r="P89" s="76"/>
      <c r="Q89" s="76"/>
      <c r="R89" s="76"/>
      <c r="S89" s="77"/>
      <c r="T89" s="78">
        <f>T90+T109+T162+T165</f>
        <v>139212</v>
      </c>
      <c r="U89" s="79"/>
      <c r="V89" s="79"/>
      <c r="W89" s="79"/>
      <c r="X89" s="80"/>
      <c r="AA89"/>
      <c r="AC89" s="25"/>
    </row>
    <row r="90" spans="1:29" s="14" customFormat="1" ht="15.75" customHeight="1" x14ac:dyDescent="0.25">
      <c r="A90" s="27" t="s">
        <v>163</v>
      </c>
      <c r="B90" s="48" t="s">
        <v>164</v>
      </c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50"/>
      <c r="T90" s="69">
        <f>T91+T101</f>
        <v>17747</v>
      </c>
      <c r="U90" s="70"/>
      <c r="V90" s="70"/>
      <c r="W90" s="70"/>
      <c r="X90" s="71"/>
      <c r="AA90"/>
      <c r="AC90" s="25"/>
    </row>
    <row r="91" spans="1:29" s="14" customFormat="1" x14ac:dyDescent="0.25">
      <c r="A91" s="28" t="s">
        <v>165</v>
      </c>
      <c r="B91" s="72" t="s">
        <v>166</v>
      </c>
      <c r="C91" s="73"/>
      <c r="D91" s="73"/>
      <c r="E91" s="73"/>
      <c r="F91" s="73"/>
      <c r="G91" s="73"/>
      <c r="H91" s="73"/>
      <c r="I91" s="73"/>
      <c r="J91" s="73"/>
      <c r="K91" s="73"/>
      <c r="L91" s="73"/>
      <c r="M91" s="73"/>
      <c r="N91" s="73"/>
      <c r="O91" s="73"/>
      <c r="P91" s="73"/>
      <c r="Q91" s="73"/>
      <c r="R91" s="73"/>
      <c r="S91" s="74"/>
      <c r="T91" s="87">
        <f>SUM(T92:T100)</f>
        <v>17201</v>
      </c>
      <c r="U91" s="88"/>
      <c r="V91" s="88"/>
      <c r="W91" s="88"/>
      <c r="X91" s="89"/>
      <c r="AA91"/>
      <c r="AC91" s="25"/>
    </row>
    <row r="92" spans="1:29" s="14" customFormat="1" ht="15.75" customHeight="1" x14ac:dyDescent="0.25">
      <c r="A92" s="29" t="s">
        <v>167</v>
      </c>
      <c r="B92" s="81" t="s">
        <v>168</v>
      </c>
      <c r="C92" s="82"/>
      <c r="D92" s="82"/>
      <c r="E92" s="82"/>
      <c r="F92" s="82"/>
      <c r="G92" s="82"/>
      <c r="H92" s="82"/>
      <c r="I92" s="82"/>
      <c r="J92" s="82"/>
      <c r="K92" s="82"/>
      <c r="L92" s="82"/>
      <c r="M92" s="82"/>
      <c r="N92" s="82"/>
      <c r="O92" s="82"/>
      <c r="P92" s="82"/>
      <c r="Q92" s="82"/>
      <c r="R92" s="82"/>
      <c r="S92" s="83"/>
      <c r="T92" s="51">
        <v>7754</v>
      </c>
      <c r="U92" s="52"/>
      <c r="V92" s="52"/>
      <c r="W92" s="52"/>
      <c r="X92" s="53"/>
      <c r="AA92"/>
      <c r="AC92" s="25"/>
    </row>
    <row r="93" spans="1:29" s="14" customFormat="1" ht="15.75" customHeight="1" x14ac:dyDescent="0.25">
      <c r="A93" s="29" t="s">
        <v>169</v>
      </c>
      <c r="B93" s="81" t="s">
        <v>170</v>
      </c>
      <c r="C93" s="82"/>
      <c r="D93" s="82"/>
      <c r="E93" s="82"/>
      <c r="F93" s="82"/>
      <c r="G93" s="82"/>
      <c r="H93" s="82"/>
      <c r="I93" s="82"/>
      <c r="J93" s="82"/>
      <c r="K93" s="82"/>
      <c r="L93" s="82"/>
      <c r="M93" s="82"/>
      <c r="N93" s="82"/>
      <c r="O93" s="82"/>
      <c r="P93" s="82"/>
      <c r="Q93" s="82"/>
      <c r="R93" s="82"/>
      <c r="S93" s="83"/>
      <c r="T93" s="51">
        <v>299</v>
      </c>
      <c r="U93" s="52"/>
      <c r="V93" s="52"/>
      <c r="W93" s="52"/>
      <c r="X93" s="53"/>
      <c r="AA93"/>
      <c r="AC93" s="25"/>
    </row>
    <row r="94" spans="1:29" s="14" customFormat="1" ht="15.75" customHeight="1" x14ac:dyDescent="0.25">
      <c r="A94" s="36" t="s">
        <v>171</v>
      </c>
      <c r="B94" s="90" t="s">
        <v>172</v>
      </c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2"/>
      <c r="T94" s="51">
        <v>8676</v>
      </c>
      <c r="U94" s="52"/>
      <c r="V94" s="52"/>
      <c r="W94" s="52"/>
      <c r="X94" s="53"/>
      <c r="AA94"/>
      <c r="AC94" s="25"/>
    </row>
    <row r="95" spans="1:29" s="14" customFormat="1" ht="15.75" customHeight="1" x14ac:dyDescent="0.25">
      <c r="A95" s="29" t="s">
        <v>173</v>
      </c>
      <c r="B95" s="81" t="s">
        <v>174</v>
      </c>
      <c r="C95" s="82"/>
      <c r="D95" s="82"/>
      <c r="E95" s="82"/>
      <c r="F95" s="82"/>
      <c r="G95" s="82"/>
      <c r="H95" s="82"/>
      <c r="I95" s="82"/>
      <c r="J95" s="82"/>
      <c r="K95" s="82"/>
      <c r="L95" s="82"/>
      <c r="M95" s="82"/>
      <c r="N95" s="82"/>
      <c r="O95" s="82"/>
      <c r="P95" s="82"/>
      <c r="Q95" s="82"/>
      <c r="R95" s="82"/>
      <c r="S95" s="83"/>
      <c r="T95" s="51">
        <v>83</v>
      </c>
      <c r="U95" s="52"/>
      <c r="V95" s="52"/>
      <c r="W95" s="52"/>
      <c r="X95" s="53"/>
      <c r="AA95"/>
      <c r="AC95" s="25"/>
    </row>
    <row r="96" spans="1:29" s="14" customFormat="1" ht="15.75" customHeight="1" x14ac:dyDescent="0.25">
      <c r="A96" s="29" t="s">
        <v>175</v>
      </c>
      <c r="B96" s="81" t="s">
        <v>176</v>
      </c>
      <c r="C96" s="82"/>
      <c r="D96" s="82"/>
      <c r="E96" s="82"/>
      <c r="F96" s="82"/>
      <c r="G96" s="82"/>
      <c r="H96" s="82"/>
      <c r="I96" s="82"/>
      <c r="J96" s="82"/>
      <c r="K96" s="82"/>
      <c r="L96" s="82"/>
      <c r="M96" s="82"/>
      <c r="N96" s="82"/>
      <c r="O96" s="82"/>
      <c r="P96" s="82"/>
      <c r="Q96" s="82"/>
      <c r="R96" s="82"/>
      <c r="S96" s="83"/>
      <c r="T96" s="51">
        <v>1</v>
      </c>
      <c r="U96" s="52"/>
      <c r="V96" s="52"/>
      <c r="W96" s="52"/>
      <c r="X96" s="53"/>
      <c r="AA96"/>
      <c r="AC96" s="25"/>
    </row>
    <row r="97" spans="1:29" s="14" customFormat="1" ht="15.75" customHeight="1" x14ac:dyDescent="0.25">
      <c r="A97" s="29" t="s">
        <v>177</v>
      </c>
      <c r="B97" s="81" t="s">
        <v>178</v>
      </c>
      <c r="C97" s="82"/>
      <c r="D97" s="82"/>
      <c r="E97" s="82"/>
      <c r="F97" s="82"/>
      <c r="G97" s="82"/>
      <c r="H97" s="82"/>
      <c r="I97" s="82"/>
      <c r="J97" s="82"/>
      <c r="K97" s="82"/>
      <c r="L97" s="82"/>
      <c r="M97" s="82"/>
      <c r="N97" s="82"/>
      <c r="O97" s="82"/>
      <c r="P97" s="82"/>
      <c r="Q97" s="82"/>
      <c r="R97" s="82"/>
      <c r="S97" s="83"/>
      <c r="T97" s="51">
        <v>192</v>
      </c>
      <c r="U97" s="52"/>
      <c r="V97" s="52"/>
      <c r="W97" s="52"/>
      <c r="X97" s="53"/>
      <c r="AA97"/>
      <c r="AC97" s="25"/>
    </row>
    <row r="98" spans="1:29" s="14" customFormat="1" ht="15.75" customHeight="1" x14ac:dyDescent="0.25">
      <c r="A98" s="29" t="s">
        <v>179</v>
      </c>
      <c r="B98" s="81" t="s">
        <v>180</v>
      </c>
      <c r="C98" s="82"/>
      <c r="D98" s="82"/>
      <c r="E98" s="82"/>
      <c r="F98" s="82"/>
      <c r="G98" s="82"/>
      <c r="H98" s="82"/>
      <c r="I98" s="82"/>
      <c r="J98" s="82"/>
      <c r="K98" s="82"/>
      <c r="L98" s="82"/>
      <c r="M98" s="82"/>
      <c r="N98" s="82"/>
      <c r="O98" s="82"/>
      <c r="P98" s="82"/>
      <c r="Q98" s="82"/>
      <c r="R98" s="82"/>
      <c r="S98" s="83"/>
      <c r="T98" s="51">
        <v>0</v>
      </c>
      <c r="U98" s="52"/>
      <c r="V98" s="52"/>
      <c r="W98" s="52"/>
      <c r="X98" s="53"/>
      <c r="AA98"/>
      <c r="AC98" s="25"/>
    </row>
    <row r="99" spans="1:29" s="14" customFormat="1" ht="15.75" customHeight="1" x14ac:dyDescent="0.25">
      <c r="A99" s="29" t="s">
        <v>181</v>
      </c>
      <c r="B99" s="81" t="s">
        <v>182</v>
      </c>
      <c r="C99" s="82"/>
      <c r="D99" s="82"/>
      <c r="E99" s="82"/>
      <c r="F99" s="82"/>
      <c r="G99" s="82"/>
      <c r="H99" s="82"/>
      <c r="I99" s="82"/>
      <c r="J99" s="82"/>
      <c r="K99" s="82"/>
      <c r="L99" s="82"/>
      <c r="M99" s="82"/>
      <c r="N99" s="82"/>
      <c r="O99" s="82"/>
      <c r="P99" s="82"/>
      <c r="Q99" s="82"/>
      <c r="R99" s="82"/>
      <c r="S99" s="83"/>
      <c r="T99" s="51">
        <v>196</v>
      </c>
      <c r="U99" s="52"/>
      <c r="V99" s="52"/>
      <c r="W99" s="52"/>
      <c r="X99" s="53"/>
      <c r="AA99"/>
      <c r="AC99" s="25"/>
    </row>
    <row r="100" spans="1:29" s="14" customFormat="1" ht="15.75" customHeight="1" x14ac:dyDescent="0.25">
      <c r="A100" s="29" t="s">
        <v>183</v>
      </c>
      <c r="B100" s="81" t="s">
        <v>184</v>
      </c>
      <c r="C100" s="82"/>
      <c r="D100" s="82"/>
      <c r="E100" s="82"/>
      <c r="F100" s="82"/>
      <c r="G100" s="82"/>
      <c r="H100" s="82"/>
      <c r="I100" s="82"/>
      <c r="J100" s="82"/>
      <c r="K100" s="82"/>
      <c r="L100" s="82"/>
      <c r="M100" s="82"/>
      <c r="N100" s="82"/>
      <c r="O100" s="82"/>
      <c r="P100" s="82"/>
      <c r="Q100" s="82"/>
      <c r="R100" s="82"/>
      <c r="S100" s="83"/>
      <c r="T100" s="51">
        <v>0</v>
      </c>
      <c r="U100" s="52"/>
      <c r="V100" s="52"/>
      <c r="W100" s="52"/>
      <c r="X100" s="53"/>
      <c r="AA100"/>
      <c r="AC100" s="25"/>
    </row>
    <row r="101" spans="1:29" s="14" customFormat="1" ht="15.75" customHeight="1" x14ac:dyDescent="0.25">
      <c r="A101" s="28" t="s">
        <v>185</v>
      </c>
      <c r="B101" s="72" t="s">
        <v>186</v>
      </c>
      <c r="C101" s="73"/>
      <c r="D101" s="73"/>
      <c r="E101" s="73"/>
      <c r="F101" s="73"/>
      <c r="G101" s="73"/>
      <c r="H101" s="73"/>
      <c r="I101" s="73"/>
      <c r="J101" s="73"/>
      <c r="K101" s="73"/>
      <c r="L101" s="73"/>
      <c r="M101" s="73"/>
      <c r="N101" s="73"/>
      <c r="O101" s="73"/>
      <c r="P101" s="73"/>
      <c r="Q101" s="73"/>
      <c r="R101" s="73"/>
      <c r="S101" s="74"/>
      <c r="T101" s="87">
        <f>SUM(T102:T108)</f>
        <v>546</v>
      </c>
      <c r="U101" s="88"/>
      <c r="V101" s="88"/>
      <c r="W101" s="88"/>
      <c r="X101" s="89"/>
      <c r="AA101"/>
      <c r="AC101" s="25"/>
    </row>
    <row r="102" spans="1:29" s="14" customFormat="1" ht="15.75" customHeight="1" x14ac:dyDescent="0.25">
      <c r="A102" s="29" t="s">
        <v>187</v>
      </c>
      <c r="B102" s="81" t="s">
        <v>188</v>
      </c>
      <c r="C102" s="82"/>
      <c r="D102" s="82"/>
      <c r="E102" s="82"/>
      <c r="F102" s="82"/>
      <c r="G102" s="82"/>
      <c r="H102" s="82"/>
      <c r="I102" s="82"/>
      <c r="J102" s="82"/>
      <c r="K102" s="82"/>
      <c r="L102" s="82"/>
      <c r="M102" s="82"/>
      <c r="N102" s="82"/>
      <c r="O102" s="82"/>
      <c r="P102" s="82"/>
      <c r="Q102" s="82"/>
      <c r="R102" s="82"/>
      <c r="S102" s="83"/>
      <c r="T102" s="51">
        <v>0</v>
      </c>
      <c r="U102" s="52"/>
      <c r="V102" s="52"/>
      <c r="W102" s="52"/>
      <c r="X102" s="53"/>
      <c r="AA102"/>
      <c r="AC102" s="25"/>
    </row>
    <row r="103" spans="1:29" s="14" customFormat="1" ht="15.75" customHeight="1" x14ac:dyDescent="0.25">
      <c r="A103" s="29" t="s">
        <v>189</v>
      </c>
      <c r="B103" s="81" t="s">
        <v>190</v>
      </c>
      <c r="C103" s="82"/>
      <c r="D103" s="82"/>
      <c r="E103" s="82"/>
      <c r="F103" s="82"/>
      <c r="G103" s="82"/>
      <c r="H103" s="82"/>
      <c r="I103" s="82"/>
      <c r="J103" s="82"/>
      <c r="K103" s="82"/>
      <c r="L103" s="82"/>
      <c r="M103" s="82"/>
      <c r="N103" s="82"/>
      <c r="O103" s="82"/>
      <c r="P103" s="82"/>
      <c r="Q103" s="82"/>
      <c r="R103" s="82"/>
      <c r="S103" s="83"/>
      <c r="T103" s="51">
        <v>107</v>
      </c>
      <c r="U103" s="52"/>
      <c r="V103" s="52"/>
      <c r="W103" s="52"/>
      <c r="X103" s="53"/>
      <c r="AA103"/>
      <c r="AC103" s="25"/>
    </row>
    <row r="104" spans="1:29" s="14" customFormat="1" ht="15.75" customHeight="1" x14ac:dyDescent="0.25">
      <c r="A104" s="29" t="s">
        <v>191</v>
      </c>
      <c r="B104" s="81" t="s">
        <v>192</v>
      </c>
      <c r="C104" s="82"/>
      <c r="D104" s="82"/>
      <c r="E104" s="82"/>
      <c r="F104" s="82"/>
      <c r="G104" s="82"/>
      <c r="H104" s="82"/>
      <c r="I104" s="82"/>
      <c r="J104" s="82"/>
      <c r="K104" s="82"/>
      <c r="L104" s="82"/>
      <c r="M104" s="82"/>
      <c r="N104" s="82"/>
      <c r="O104" s="82"/>
      <c r="P104" s="82"/>
      <c r="Q104" s="82"/>
      <c r="R104" s="82"/>
      <c r="S104" s="83"/>
      <c r="T104" s="51">
        <v>137</v>
      </c>
      <c r="U104" s="52"/>
      <c r="V104" s="52"/>
      <c r="W104" s="52"/>
      <c r="X104" s="53"/>
      <c r="AA104"/>
      <c r="AC104" s="25"/>
    </row>
    <row r="105" spans="1:29" s="14" customFormat="1" ht="15.75" customHeight="1" x14ac:dyDescent="0.25">
      <c r="A105" s="29" t="s">
        <v>193</v>
      </c>
      <c r="B105" s="81" t="s">
        <v>194</v>
      </c>
      <c r="C105" s="82"/>
      <c r="D105" s="82"/>
      <c r="E105" s="82"/>
      <c r="F105" s="82"/>
      <c r="G105" s="82"/>
      <c r="H105" s="82"/>
      <c r="I105" s="82"/>
      <c r="J105" s="82"/>
      <c r="K105" s="82"/>
      <c r="L105" s="82"/>
      <c r="M105" s="82"/>
      <c r="N105" s="82"/>
      <c r="O105" s="82"/>
      <c r="P105" s="82"/>
      <c r="Q105" s="82"/>
      <c r="R105" s="82"/>
      <c r="S105" s="83"/>
      <c r="T105" s="51">
        <v>260</v>
      </c>
      <c r="U105" s="52"/>
      <c r="V105" s="52"/>
      <c r="W105" s="52"/>
      <c r="X105" s="53"/>
      <c r="AA105"/>
      <c r="AC105" s="25"/>
    </row>
    <row r="106" spans="1:29" s="14" customFormat="1" ht="15.75" customHeight="1" x14ac:dyDescent="0.25">
      <c r="A106" s="29" t="s">
        <v>195</v>
      </c>
      <c r="B106" s="81" t="s">
        <v>196</v>
      </c>
      <c r="C106" s="82"/>
      <c r="D106" s="82"/>
      <c r="E106" s="82"/>
      <c r="F106" s="82"/>
      <c r="G106" s="82"/>
      <c r="H106" s="82"/>
      <c r="I106" s="82"/>
      <c r="J106" s="82"/>
      <c r="K106" s="82"/>
      <c r="L106" s="82"/>
      <c r="M106" s="82"/>
      <c r="N106" s="82"/>
      <c r="O106" s="82"/>
      <c r="P106" s="82"/>
      <c r="Q106" s="82"/>
      <c r="R106" s="82"/>
      <c r="S106" s="83"/>
      <c r="T106" s="51">
        <v>38</v>
      </c>
      <c r="U106" s="52"/>
      <c r="V106" s="52"/>
      <c r="W106" s="52"/>
      <c r="X106" s="53"/>
      <c r="AA106"/>
      <c r="AC106" s="25"/>
    </row>
    <row r="107" spans="1:29" s="14" customFormat="1" ht="15.75" customHeight="1" x14ac:dyDescent="0.25">
      <c r="A107" s="29" t="s">
        <v>197</v>
      </c>
      <c r="B107" s="81" t="s">
        <v>198</v>
      </c>
      <c r="C107" s="82"/>
      <c r="D107" s="82"/>
      <c r="E107" s="82"/>
      <c r="F107" s="82"/>
      <c r="G107" s="82"/>
      <c r="H107" s="82"/>
      <c r="I107" s="82"/>
      <c r="J107" s="82"/>
      <c r="K107" s="82"/>
      <c r="L107" s="82"/>
      <c r="M107" s="82"/>
      <c r="N107" s="82"/>
      <c r="O107" s="82"/>
      <c r="P107" s="82"/>
      <c r="Q107" s="82"/>
      <c r="R107" s="82"/>
      <c r="S107" s="83"/>
      <c r="T107" s="51">
        <v>4</v>
      </c>
      <c r="U107" s="52"/>
      <c r="V107" s="52"/>
      <c r="W107" s="52"/>
      <c r="X107" s="53"/>
      <c r="AA107"/>
      <c r="AC107" s="25"/>
    </row>
    <row r="108" spans="1:29" s="14" customFormat="1" ht="15.75" customHeight="1" thickBot="1" x14ac:dyDescent="0.3">
      <c r="A108" s="32" t="s">
        <v>199</v>
      </c>
      <c r="B108" s="84" t="s">
        <v>200</v>
      </c>
      <c r="C108" s="85"/>
      <c r="D108" s="85"/>
      <c r="E108" s="85"/>
      <c r="F108" s="85"/>
      <c r="G108" s="85"/>
      <c r="H108" s="85"/>
      <c r="I108" s="85"/>
      <c r="J108" s="85"/>
      <c r="K108" s="85"/>
      <c r="L108" s="85"/>
      <c r="M108" s="85"/>
      <c r="N108" s="85"/>
      <c r="O108" s="85"/>
      <c r="P108" s="85"/>
      <c r="Q108" s="85"/>
      <c r="R108" s="85"/>
      <c r="S108" s="86"/>
      <c r="T108" s="57">
        <v>0</v>
      </c>
      <c r="U108" s="58"/>
      <c r="V108" s="58"/>
      <c r="W108" s="58"/>
      <c r="X108" s="59"/>
      <c r="AA108"/>
      <c r="AC108" s="25"/>
    </row>
    <row r="109" spans="1:29" s="14" customFormat="1" ht="15.75" customHeight="1" x14ac:dyDescent="0.25">
      <c r="A109" s="33" t="s">
        <v>201</v>
      </c>
      <c r="B109" s="75" t="s">
        <v>202</v>
      </c>
      <c r="C109" s="76"/>
      <c r="D109" s="76"/>
      <c r="E109" s="76"/>
      <c r="F109" s="76"/>
      <c r="G109" s="76"/>
      <c r="H109" s="76"/>
      <c r="I109" s="76"/>
      <c r="J109" s="76"/>
      <c r="K109" s="76"/>
      <c r="L109" s="76"/>
      <c r="M109" s="76"/>
      <c r="N109" s="76"/>
      <c r="O109" s="76"/>
      <c r="P109" s="76"/>
      <c r="Q109" s="76"/>
      <c r="R109" s="76"/>
      <c r="S109" s="77"/>
      <c r="T109" s="78">
        <f>T110+T125+T143+T144+T151+T155+T156</f>
        <v>107392</v>
      </c>
      <c r="U109" s="79"/>
      <c r="V109" s="79"/>
      <c r="W109" s="79"/>
      <c r="X109" s="80"/>
      <c r="AA109"/>
      <c r="AC109" s="25"/>
    </row>
    <row r="110" spans="1:29" s="14" customFormat="1" ht="15.75" customHeight="1" x14ac:dyDescent="0.25">
      <c r="A110" s="28" t="s">
        <v>203</v>
      </c>
      <c r="B110" s="72" t="s">
        <v>204</v>
      </c>
      <c r="C110" s="73"/>
      <c r="D110" s="73"/>
      <c r="E110" s="73"/>
      <c r="F110" s="73"/>
      <c r="G110" s="73"/>
      <c r="H110" s="73"/>
      <c r="I110" s="73"/>
      <c r="J110" s="73"/>
      <c r="K110" s="73"/>
      <c r="L110" s="73"/>
      <c r="M110" s="73"/>
      <c r="N110" s="73"/>
      <c r="O110" s="73"/>
      <c r="P110" s="73"/>
      <c r="Q110" s="73"/>
      <c r="R110" s="73"/>
      <c r="S110" s="74"/>
      <c r="T110" s="87">
        <f>SUM(T111:T119)+T124</f>
        <v>903</v>
      </c>
      <c r="U110" s="88"/>
      <c r="V110" s="88"/>
      <c r="W110" s="88"/>
      <c r="X110" s="89"/>
      <c r="AA110"/>
      <c r="AC110" s="25"/>
    </row>
    <row r="111" spans="1:29" s="14" customFormat="1" ht="15.75" customHeight="1" x14ac:dyDescent="0.25">
      <c r="A111" s="29" t="s">
        <v>205</v>
      </c>
      <c r="B111" s="81" t="s">
        <v>206</v>
      </c>
      <c r="C111" s="82"/>
      <c r="D111" s="82"/>
      <c r="E111" s="82"/>
      <c r="F111" s="82"/>
      <c r="G111" s="82"/>
      <c r="H111" s="82"/>
      <c r="I111" s="82"/>
      <c r="J111" s="82"/>
      <c r="K111" s="82"/>
      <c r="L111" s="82"/>
      <c r="M111" s="82"/>
      <c r="N111" s="82"/>
      <c r="O111" s="82"/>
      <c r="P111" s="82"/>
      <c r="Q111" s="82"/>
      <c r="R111" s="82"/>
      <c r="S111" s="83"/>
      <c r="T111" s="51">
        <v>0</v>
      </c>
      <c r="U111" s="52"/>
      <c r="V111" s="52"/>
      <c r="W111" s="52"/>
      <c r="X111" s="53"/>
      <c r="AA111"/>
      <c r="AC111" s="25"/>
    </row>
    <row r="112" spans="1:29" s="14" customFormat="1" ht="15.75" customHeight="1" x14ac:dyDescent="0.25">
      <c r="A112" s="29" t="s">
        <v>207</v>
      </c>
      <c r="B112" s="81" t="s">
        <v>208</v>
      </c>
      <c r="C112" s="82"/>
      <c r="D112" s="82"/>
      <c r="E112" s="82"/>
      <c r="F112" s="82"/>
      <c r="G112" s="82"/>
      <c r="H112" s="82"/>
      <c r="I112" s="82"/>
      <c r="J112" s="82"/>
      <c r="K112" s="82"/>
      <c r="L112" s="82"/>
      <c r="M112" s="82"/>
      <c r="N112" s="82"/>
      <c r="O112" s="82"/>
      <c r="P112" s="82"/>
      <c r="Q112" s="82"/>
      <c r="R112" s="82"/>
      <c r="S112" s="83"/>
      <c r="T112" s="51">
        <v>0</v>
      </c>
      <c r="U112" s="52"/>
      <c r="V112" s="52"/>
      <c r="W112" s="52"/>
      <c r="X112" s="53"/>
      <c r="AA112"/>
      <c r="AC112" s="25"/>
    </row>
    <row r="113" spans="1:29" s="14" customFormat="1" ht="19.5" customHeight="1" x14ac:dyDescent="0.25">
      <c r="A113" s="36" t="s">
        <v>209</v>
      </c>
      <c r="B113" s="90" t="s">
        <v>210</v>
      </c>
      <c r="C113" s="91"/>
      <c r="D113" s="91"/>
      <c r="E113" s="91"/>
      <c r="F113" s="91"/>
      <c r="G113" s="91"/>
      <c r="H113" s="91"/>
      <c r="I113" s="91"/>
      <c r="J113" s="91"/>
      <c r="K113" s="91"/>
      <c r="L113" s="91"/>
      <c r="M113" s="91"/>
      <c r="N113" s="91"/>
      <c r="O113" s="91"/>
      <c r="P113" s="91"/>
      <c r="Q113" s="91"/>
      <c r="R113" s="91"/>
      <c r="S113" s="92"/>
      <c r="T113" s="51">
        <v>0</v>
      </c>
      <c r="U113" s="52"/>
      <c r="V113" s="52"/>
      <c r="W113" s="52"/>
      <c r="X113" s="53"/>
      <c r="AA113"/>
      <c r="AC113" s="25"/>
    </row>
    <row r="114" spans="1:29" s="14" customFormat="1" ht="18.75" customHeight="1" x14ac:dyDescent="0.25">
      <c r="A114" s="36" t="s">
        <v>211</v>
      </c>
      <c r="B114" s="90" t="s">
        <v>212</v>
      </c>
      <c r="C114" s="91"/>
      <c r="D114" s="91"/>
      <c r="E114" s="91"/>
      <c r="F114" s="91"/>
      <c r="G114" s="91"/>
      <c r="H114" s="91"/>
      <c r="I114" s="91"/>
      <c r="J114" s="91"/>
      <c r="K114" s="91"/>
      <c r="L114" s="91"/>
      <c r="M114" s="91"/>
      <c r="N114" s="91"/>
      <c r="O114" s="91"/>
      <c r="P114" s="91"/>
      <c r="Q114" s="91"/>
      <c r="R114" s="91"/>
      <c r="S114" s="92"/>
      <c r="T114" s="51">
        <v>0</v>
      </c>
      <c r="U114" s="52"/>
      <c r="V114" s="52"/>
      <c r="W114" s="52"/>
      <c r="X114" s="53"/>
      <c r="AA114"/>
      <c r="AC114" s="25"/>
    </row>
    <row r="115" spans="1:29" s="14" customFormat="1" ht="15.75" customHeight="1" x14ac:dyDescent="0.25">
      <c r="A115" s="29" t="s">
        <v>213</v>
      </c>
      <c r="B115" s="81" t="s">
        <v>214</v>
      </c>
      <c r="C115" s="82"/>
      <c r="D115" s="82"/>
      <c r="E115" s="82"/>
      <c r="F115" s="82"/>
      <c r="G115" s="82"/>
      <c r="H115" s="82"/>
      <c r="I115" s="82"/>
      <c r="J115" s="82"/>
      <c r="K115" s="82"/>
      <c r="L115" s="82"/>
      <c r="M115" s="82"/>
      <c r="N115" s="82"/>
      <c r="O115" s="82"/>
      <c r="P115" s="82"/>
      <c r="Q115" s="82"/>
      <c r="R115" s="82"/>
      <c r="S115" s="83"/>
      <c r="T115" s="51">
        <v>0</v>
      </c>
      <c r="U115" s="52"/>
      <c r="V115" s="52"/>
      <c r="W115" s="52"/>
      <c r="X115" s="53"/>
      <c r="AA115"/>
      <c r="AC115" s="25"/>
    </row>
    <row r="116" spans="1:29" s="14" customFormat="1" ht="15.75" customHeight="1" x14ac:dyDescent="0.25">
      <c r="A116" s="29" t="s">
        <v>215</v>
      </c>
      <c r="B116" s="81" t="s">
        <v>216</v>
      </c>
      <c r="C116" s="82"/>
      <c r="D116" s="82"/>
      <c r="E116" s="82"/>
      <c r="F116" s="82"/>
      <c r="G116" s="82"/>
      <c r="H116" s="82"/>
      <c r="I116" s="82"/>
      <c r="J116" s="82"/>
      <c r="K116" s="82"/>
      <c r="L116" s="82"/>
      <c r="M116" s="82"/>
      <c r="N116" s="82"/>
      <c r="O116" s="82"/>
      <c r="P116" s="82"/>
      <c r="Q116" s="82"/>
      <c r="R116" s="82"/>
      <c r="S116" s="83"/>
      <c r="T116" s="51">
        <v>0</v>
      </c>
      <c r="U116" s="52"/>
      <c r="V116" s="52"/>
      <c r="W116" s="52"/>
      <c r="X116" s="53"/>
      <c r="AA116"/>
      <c r="AC116" s="25"/>
    </row>
    <row r="117" spans="1:29" s="14" customFormat="1" ht="15.75" customHeight="1" x14ac:dyDescent="0.25">
      <c r="A117" s="29" t="s">
        <v>217</v>
      </c>
      <c r="B117" s="81" t="s">
        <v>218</v>
      </c>
      <c r="C117" s="82"/>
      <c r="D117" s="82"/>
      <c r="E117" s="82"/>
      <c r="F117" s="82"/>
      <c r="G117" s="82"/>
      <c r="H117" s="82"/>
      <c r="I117" s="82"/>
      <c r="J117" s="82"/>
      <c r="K117" s="82"/>
      <c r="L117" s="82"/>
      <c r="M117" s="82"/>
      <c r="N117" s="82"/>
      <c r="O117" s="82"/>
      <c r="P117" s="82"/>
      <c r="Q117" s="82"/>
      <c r="R117" s="82"/>
      <c r="S117" s="83"/>
      <c r="T117" s="51">
        <v>15</v>
      </c>
      <c r="U117" s="52"/>
      <c r="V117" s="52"/>
      <c r="W117" s="52"/>
      <c r="X117" s="53"/>
      <c r="AA117"/>
      <c r="AC117" s="25"/>
    </row>
    <row r="118" spans="1:29" s="14" customFormat="1" ht="15.75" customHeight="1" x14ac:dyDescent="0.25">
      <c r="A118" s="29" t="s">
        <v>219</v>
      </c>
      <c r="B118" s="81" t="s">
        <v>220</v>
      </c>
      <c r="C118" s="82"/>
      <c r="D118" s="82"/>
      <c r="E118" s="82"/>
      <c r="F118" s="82"/>
      <c r="G118" s="82"/>
      <c r="H118" s="82"/>
      <c r="I118" s="82"/>
      <c r="J118" s="82"/>
      <c r="K118" s="82"/>
      <c r="L118" s="82"/>
      <c r="M118" s="82"/>
      <c r="N118" s="82"/>
      <c r="O118" s="82"/>
      <c r="P118" s="82"/>
      <c r="Q118" s="82"/>
      <c r="R118" s="82"/>
      <c r="S118" s="83"/>
      <c r="T118" s="51">
        <v>0</v>
      </c>
      <c r="U118" s="52"/>
      <c r="V118" s="52"/>
      <c r="W118" s="52"/>
      <c r="X118" s="53"/>
      <c r="AA118"/>
      <c r="AC118" s="25"/>
    </row>
    <row r="119" spans="1:29" s="14" customFormat="1" ht="15.75" customHeight="1" x14ac:dyDescent="0.25">
      <c r="A119" s="29" t="s">
        <v>221</v>
      </c>
      <c r="B119" s="81" t="s">
        <v>222</v>
      </c>
      <c r="C119" s="82"/>
      <c r="D119" s="82"/>
      <c r="E119" s="82"/>
      <c r="F119" s="82"/>
      <c r="G119" s="82"/>
      <c r="H119" s="82"/>
      <c r="I119" s="82"/>
      <c r="J119" s="82"/>
      <c r="K119" s="82"/>
      <c r="L119" s="82"/>
      <c r="M119" s="82"/>
      <c r="N119" s="82"/>
      <c r="O119" s="82"/>
      <c r="P119" s="82"/>
      <c r="Q119" s="82"/>
      <c r="R119" s="82"/>
      <c r="S119" s="83"/>
      <c r="T119" s="102">
        <f>SUM(T120:T123)</f>
        <v>0</v>
      </c>
      <c r="U119" s="103"/>
      <c r="V119" s="103"/>
      <c r="W119" s="103"/>
      <c r="X119" s="104"/>
      <c r="AA119"/>
      <c r="AC119" s="25"/>
    </row>
    <row r="120" spans="1:29" s="14" customFormat="1" ht="15.75" customHeight="1" x14ac:dyDescent="0.25">
      <c r="A120" s="29" t="s">
        <v>223</v>
      </c>
      <c r="B120" s="81" t="s">
        <v>224</v>
      </c>
      <c r="C120" s="82"/>
      <c r="D120" s="82"/>
      <c r="E120" s="82"/>
      <c r="F120" s="82"/>
      <c r="G120" s="82"/>
      <c r="H120" s="82"/>
      <c r="I120" s="82"/>
      <c r="J120" s="82"/>
      <c r="K120" s="82"/>
      <c r="L120" s="82"/>
      <c r="M120" s="82"/>
      <c r="N120" s="82"/>
      <c r="O120" s="82"/>
      <c r="P120" s="82"/>
      <c r="Q120" s="82"/>
      <c r="R120" s="82"/>
      <c r="S120" s="83"/>
      <c r="T120" s="51">
        <v>0</v>
      </c>
      <c r="U120" s="52"/>
      <c r="V120" s="52"/>
      <c r="W120" s="52"/>
      <c r="X120" s="53"/>
      <c r="AA120"/>
      <c r="AC120" s="25"/>
    </row>
    <row r="121" spans="1:29" s="14" customFormat="1" ht="15.75" customHeight="1" x14ac:dyDescent="0.25">
      <c r="A121" s="29" t="s">
        <v>225</v>
      </c>
      <c r="B121" s="81" t="s">
        <v>226</v>
      </c>
      <c r="C121" s="82"/>
      <c r="D121" s="82"/>
      <c r="E121" s="82"/>
      <c r="F121" s="82"/>
      <c r="G121" s="82"/>
      <c r="H121" s="82"/>
      <c r="I121" s="82"/>
      <c r="J121" s="82"/>
      <c r="K121" s="82"/>
      <c r="L121" s="82"/>
      <c r="M121" s="82"/>
      <c r="N121" s="82"/>
      <c r="O121" s="82"/>
      <c r="P121" s="82"/>
      <c r="Q121" s="82"/>
      <c r="R121" s="82"/>
      <c r="S121" s="83"/>
      <c r="T121" s="51">
        <v>0</v>
      </c>
      <c r="U121" s="52"/>
      <c r="V121" s="52"/>
      <c r="W121" s="52"/>
      <c r="X121" s="53"/>
      <c r="AA121"/>
      <c r="AC121" s="25"/>
    </row>
    <row r="122" spans="1:29" s="14" customFormat="1" ht="15.75" customHeight="1" x14ac:dyDescent="0.25">
      <c r="A122" s="29" t="s">
        <v>227</v>
      </c>
      <c r="B122" s="81" t="s">
        <v>228</v>
      </c>
      <c r="C122" s="82"/>
      <c r="D122" s="82"/>
      <c r="E122" s="82"/>
      <c r="F122" s="82"/>
      <c r="G122" s="82"/>
      <c r="H122" s="82"/>
      <c r="I122" s="82"/>
      <c r="J122" s="82"/>
      <c r="K122" s="82"/>
      <c r="L122" s="82"/>
      <c r="M122" s="82"/>
      <c r="N122" s="82"/>
      <c r="O122" s="82"/>
      <c r="P122" s="82"/>
      <c r="Q122" s="82"/>
      <c r="R122" s="82"/>
      <c r="S122" s="83"/>
      <c r="T122" s="51">
        <v>0</v>
      </c>
      <c r="U122" s="52"/>
      <c r="V122" s="52"/>
      <c r="W122" s="52"/>
      <c r="X122" s="53"/>
      <c r="AA122"/>
      <c r="AC122" s="25"/>
    </row>
    <row r="123" spans="1:29" s="14" customFormat="1" ht="15.75" customHeight="1" x14ac:dyDescent="0.25">
      <c r="A123" s="29" t="s">
        <v>229</v>
      </c>
      <c r="B123" s="81" t="s">
        <v>230</v>
      </c>
      <c r="C123" s="82"/>
      <c r="D123" s="82"/>
      <c r="E123" s="82"/>
      <c r="F123" s="82"/>
      <c r="G123" s="82"/>
      <c r="H123" s="82"/>
      <c r="I123" s="82"/>
      <c r="J123" s="82"/>
      <c r="K123" s="82"/>
      <c r="L123" s="82"/>
      <c r="M123" s="82"/>
      <c r="N123" s="82"/>
      <c r="O123" s="82"/>
      <c r="P123" s="82"/>
      <c r="Q123" s="82"/>
      <c r="R123" s="82"/>
      <c r="S123" s="83"/>
      <c r="T123" s="51">
        <v>0</v>
      </c>
      <c r="U123" s="52"/>
      <c r="V123" s="52"/>
      <c r="W123" s="52"/>
      <c r="X123" s="53"/>
      <c r="AA123"/>
      <c r="AC123" s="25"/>
    </row>
    <row r="124" spans="1:29" s="14" customFormat="1" ht="15.75" customHeight="1" x14ac:dyDescent="0.25">
      <c r="A124" s="29" t="s">
        <v>231</v>
      </c>
      <c r="B124" s="81" t="s">
        <v>232</v>
      </c>
      <c r="C124" s="82"/>
      <c r="D124" s="82"/>
      <c r="E124" s="82"/>
      <c r="F124" s="82"/>
      <c r="G124" s="82"/>
      <c r="H124" s="82"/>
      <c r="I124" s="82"/>
      <c r="J124" s="82"/>
      <c r="K124" s="82"/>
      <c r="L124" s="82"/>
      <c r="M124" s="82"/>
      <c r="N124" s="82"/>
      <c r="O124" s="82"/>
      <c r="P124" s="82"/>
      <c r="Q124" s="82"/>
      <c r="R124" s="82"/>
      <c r="S124" s="83"/>
      <c r="T124" s="51">
        <v>888</v>
      </c>
      <c r="U124" s="52"/>
      <c r="V124" s="52"/>
      <c r="W124" s="52"/>
      <c r="X124" s="53"/>
      <c r="AA124"/>
      <c r="AC124" s="25"/>
    </row>
    <row r="125" spans="1:29" s="14" customFormat="1" ht="15.75" customHeight="1" x14ac:dyDescent="0.25">
      <c r="A125" s="28" t="s">
        <v>233</v>
      </c>
      <c r="B125" s="72" t="s">
        <v>234</v>
      </c>
      <c r="C125" s="73"/>
      <c r="D125" s="73"/>
      <c r="E125" s="73"/>
      <c r="F125" s="73"/>
      <c r="G125" s="73"/>
      <c r="H125" s="73"/>
      <c r="I125" s="73"/>
      <c r="J125" s="73"/>
      <c r="K125" s="73"/>
      <c r="L125" s="73"/>
      <c r="M125" s="73"/>
      <c r="N125" s="73"/>
      <c r="O125" s="73"/>
      <c r="P125" s="73"/>
      <c r="Q125" s="73"/>
      <c r="R125" s="73"/>
      <c r="S125" s="74"/>
      <c r="T125" s="87">
        <f>T126+T137</f>
        <v>58942</v>
      </c>
      <c r="U125" s="88"/>
      <c r="V125" s="88"/>
      <c r="W125" s="88"/>
      <c r="X125" s="89"/>
      <c r="AA125"/>
      <c r="AC125" s="25"/>
    </row>
    <row r="126" spans="1:29" s="14" customFormat="1" ht="15.75" customHeight="1" x14ac:dyDescent="0.25">
      <c r="A126" s="29" t="s">
        <v>235</v>
      </c>
      <c r="B126" s="81" t="s">
        <v>236</v>
      </c>
      <c r="C126" s="82"/>
      <c r="D126" s="82"/>
      <c r="E126" s="82"/>
      <c r="F126" s="82"/>
      <c r="G126" s="82"/>
      <c r="H126" s="82"/>
      <c r="I126" s="82"/>
      <c r="J126" s="82"/>
      <c r="K126" s="82"/>
      <c r="L126" s="82"/>
      <c r="M126" s="82"/>
      <c r="N126" s="82"/>
      <c r="O126" s="82"/>
      <c r="P126" s="82"/>
      <c r="Q126" s="82"/>
      <c r="R126" s="82"/>
      <c r="S126" s="83"/>
      <c r="T126" s="102">
        <f>SUM(T127:T136)</f>
        <v>34839</v>
      </c>
      <c r="U126" s="103"/>
      <c r="V126" s="103"/>
      <c r="W126" s="103"/>
      <c r="X126" s="104"/>
      <c r="AA126"/>
      <c r="AC126" s="25"/>
    </row>
    <row r="127" spans="1:29" s="14" customFormat="1" ht="15.75" customHeight="1" x14ac:dyDescent="0.25">
      <c r="A127" s="29" t="s">
        <v>237</v>
      </c>
      <c r="B127" s="81" t="s">
        <v>238</v>
      </c>
      <c r="C127" s="82"/>
      <c r="D127" s="82"/>
      <c r="E127" s="82"/>
      <c r="F127" s="82"/>
      <c r="G127" s="82"/>
      <c r="H127" s="82"/>
      <c r="I127" s="82"/>
      <c r="J127" s="82"/>
      <c r="K127" s="82"/>
      <c r="L127" s="82"/>
      <c r="M127" s="82"/>
      <c r="N127" s="82"/>
      <c r="O127" s="82"/>
      <c r="P127" s="82"/>
      <c r="Q127" s="82"/>
      <c r="R127" s="82"/>
      <c r="S127" s="83"/>
      <c r="T127" s="51">
        <v>0</v>
      </c>
      <c r="U127" s="52"/>
      <c r="V127" s="52"/>
      <c r="W127" s="52"/>
      <c r="X127" s="53"/>
      <c r="AA127"/>
      <c r="AC127" s="25"/>
    </row>
    <row r="128" spans="1:29" s="14" customFormat="1" ht="15.75" customHeight="1" x14ac:dyDescent="0.25">
      <c r="A128" s="29" t="s">
        <v>239</v>
      </c>
      <c r="B128" s="81" t="s">
        <v>240</v>
      </c>
      <c r="C128" s="82"/>
      <c r="D128" s="82"/>
      <c r="E128" s="82"/>
      <c r="F128" s="82"/>
      <c r="G128" s="82"/>
      <c r="H128" s="82"/>
      <c r="I128" s="82"/>
      <c r="J128" s="82"/>
      <c r="K128" s="82"/>
      <c r="L128" s="82"/>
      <c r="M128" s="82"/>
      <c r="N128" s="82"/>
      <c r="O128" s="82"/>
      <c r="P128" s="82"/>
      <c r="Q128" s="82"/>
      <c r="R128" s="82"/>
      <c r="S128" s="83"/>
      <c r="T128" s="51">
        <v>0</v>
      </c>
      <c r="U128" s="52"/>
      <c r="V128" s="52"/>
      <c r="W128" s="52"/>
      <c r="X128" s="53"/>
      <c r="AA128"/>
      <c r="AC128" s="25"/>
    </row>
    <row r="129" spans="1:29" s="14" customFormat="1" ht="15.75" customHeight="1" x14ac:dyDescent="0.25">
      <c r="A129" s="29" t="s">
        <v>241</v>
      </c>
      <c r="B129" s="81" t="s">
        <v>242</v>
      </c>
      <c r="C129" s="82"/>
      <c r="D129" s="82"/>
      <c r="E129" s="82"/>
      <c r="F129" s="82"/>
      <c r="G129" s="82"/>
      <c r="H129" s="82"/>
      <c r="I129" s="82"/>
      <c r="J129" s="82"/>
      <c r="K129" s="82"/>
      <c r="L129" s="82"/>
      <c r="M129" s="82"/>
      <c r="N129" s="82"/>
      <c r="O129" s="82"/>
      <c r="P129" s="82"/>
      <c r="Q129" s="82"/>
      <c r="R129" s="82"/>
      <c r="S129" s="83"/>
      <c r="T129" s="51">
        <v>13663</v>
      </c>
      <c r="U129" s="52"/>
      <c r="V129" s="52"/>
      <c r="W129" s="52"/>
      <c r="X129" s="53"/>
      <c r="AA129"/>
      <c r="AC129" s="25"/>
    </row>
    <row r="130" spans="1:29" s="14" customFormat="1" ht="15.75" customHeight="1" x14ac:dyDescent="0.25">
      <c r="A130" s="29" t="s">
        <v>243</v>
      </c>
      <c r="B130" s="81" t="s">
        <v>244</v>
      </c>
      <c r="C130" s="82"/>
      <c r="D130" s="82"/>
      <c r="E130" s="82"/>
      <c r="F130" s="82"/>
      <c r="G130" s="82"/>
      <c r="H130" s="82"/>
      <c r="I130" s="82"/>
      <c r="J130" s="82"/>
      <c r="K130" s="82"/>
      <c r="L130" s="82"/>
      <c r="M130" s="82"/>
      <c r="N130" s="82"/>
      <c r="O130" s="82"/>
      <c r="P130" s="82"/>
      <c r="Q130" s="82"/>
      <c r="R130" s="82"/>
      <c r="S130" s="83"/>
      <c r="T130" s="51">
        <v>0</v>
      </c>
      <c r="U130" s="52"/>
      <c r="V130" s="52"/>
      <c r="W130" s="52"/>
      <c r="X130" s="53"/>
      <c r="AA130"/>
      <c r="AC130" s="25"/>
    </row>
    <row r="131" spans="1:29" s="14" customFormat="1" ht="15.75" customHeight="1" x14ac:dyDescent="0.25">
      <c r="A131" s="29" t="s">
        <v>245</v>
      </c>
      <c r="B131" s="81" t="s">
        <v>246</v>
      </c>
      <c r="C131" s="82"/>
      <c r="D131" s="82"/>
      <c r="E131" s="82"/>
      <c r="F131" s="82"/>
      <c r="G131" s="82"/>
      <c r="H131" s="82"/>
      <c r="I131" s="82"/>
      <c r="J131" s="82"/>
      <c r="K131" s="82"/>
      <c r="L131" s="82"/>
      <c r="M131" s="82"/>
      <c r="N131" s="82"/>
      <c r="O131" s="82"/>
      <c r="P131" s="82"/>
      <c r="Q131" s="82"/>
      <c r="R131" s="82"/>
      <c r="S131" s="83"/>
      <c r="T131" s="51">
        <v>0</v>
      </c>
      <c r="U131" s="52"/>
      <c r="V131" s="52"/>
      <c r="W131" s="52"/>
      <c r="X131" s="53"/>
      <c r="AA131"/>
      <c r="AC131" s="25"/>
    </row>
    <row r="132" spans="1:29" s="14" customFormat="1" ht="15.75" customHeight="1" x14ac:dyDescent="0.25">
      <c r="A132" s="29" t="s">
        <v>247</v>
      </c>
      <c r="B132" s="81" t="s">
        <v>248</v>
      </c>
      <c r="C132" s="82"/>
      <c r="D132" s="82"/>
      <c r="E132" s="82"/>
      <c r="F132" s="82"/>
      <c r="G132" s="82"/>
      <c r="H132" s="82"/>
      <c r="I132" s="82"/>
      <c r="J132" s="82"/>
      <c r="K132" s="82"/>
      <c r="L132" s="82"/>
      <c r="M132" s="82"/>
      <c r="N132" s="82"/>
      <c r="O132" s="82"/>
      <c r="P132" s="82"/>
      <c r="Q132" s="82"/>
      <c r="R132" s="82"/>
      <c r="S132" s="83"/>
      <c r="T132" s="51">
        <v>0</v>
      </c>
      <c r="U132" s="52"/>
      <c r="V132" s="52"/>
      <c r="W132" s="52"/>
      <c r="X132" s="53"/>
      <c r="AA132"/>
      <c r="AC132" s="25"/>
    </row>
    <row r="133" spans="1:29" s="14" customFormat="1" ht="27.75" customHeight="1" x14ac:dyDescent="0.25">
      <c r="A133" s="29" t="s">
        <v>249</v>
      </c>
      <c r="B133" s="81" t="s">
        <v>250</v>
      </c>
      <c r="C133" s="82"/>
      <c r="D133" s="82"/>
      <c r="E133" s="82"/>
      <c r="F133" s="82"/>
      <c r="G133" s="82"/>
      <c r="H133" s="82"/>
      <c r="I133" s="82"/>
      <c r="J133" s="82"/>
      <c r="K133" s="82"/>
      <c r="L133" s="82"/>
      <c r="M133" s="82"/>
      <c r="N133" s="82"/>
      <c r="O133" s="82"/>
      <c r="P133" s="82"/>
      <c r="Q133" s="82"/>
      <c r="R133" s="82"/>
      <c r="S133" s="83"/>
      <c r="T133" s="51">
        <v>0</v>
      </c>
      <c r="U133" s="52"/>
      <c r="V133" s="52"/>
      <c r="W133" s="52"/>
      <c r="X133" s="53"/>
      <c r="AA133"/>
      <c r="AC133" s="25"/>
    </row>
    <row r="134" spans="1:29" s="14" customFormat="1" ht="27.75" customHeight="1" x14ac:dyDescent="0.25">
      <c r="A134" s="29" t="s">
        <v>251</v>
      </c>
      <c r="B134" s="81" t="s">
        <v>252</v>
      </c>
      <c r="C134" s="82"/>
      <c r="D134" s="82"/>
      <c r="E134" s="82"/>
      <c r="F134" s="82"/>
      <c r="G134" s="82"/>
      <c r="H134" s="82"/>
      <c r="I134" s="82"/>
      <c r="J134" s="82"/>
      <c r="K134" s="82"/>
      <c r="L134" s="82"/>
      <c r="M134" s="82"/>
      <c r="N134" s="82"/>
      <c r="O134" s="82"/>
      <c r="P134" s="82"/>
      <c r="Q134" s="82"/>
      <c r="R134" s="82"/>
      <c r="S134" s="83"/>
      <c r="T134" s="51">
        <v>0</v>
      </c>
      <c r="U134" s="52"/>
      <c r="V134" s="52"/>
      <c r="W134" s="52"/>
      <c r="X134" s="53"/>
      <c r="AA134"/>
      <c r="AC134" s="25"/>
    </row>
    <row r="135" spans="1:29" s="14" customFormat="1" ht="15.75" customHeight="1" x14ac:dyDescent="0.25">
      <c r="A135" s="29" t="s">
        <v>253</v>
      </c>
      <c r="B135" s="81" t="s">
        <v>254</v>
      </c>
      <c r="C135" s="82"/>
      <c r="D135" s="82"/>
      <c r="E135" s="82"/>
      <c r="F135" s="82"/>
      <c r="G135" s="82"/>
      <c r="H135" s="82"/>
      <c r="I135" s="82"/>
      <c r="J135" s="82"/>
      <c r="K135" s="82"/>
      <c r="L135" s="82"/>
      <c r="M135" s="82"/>
      <c r="N135" s="82"/>
      <c r="O135" s="82"/>
      <c r="P135" s="82"/>
      <c r="Q135" s="82"/>
      <c r="R135" s="82"/>
      <c r="S135" s="83"/>
      <c r="T135" s="51">
        <v>21176</v>
      </c>
      <c r="U135" s="52"/>
      <c r="V135" s="52"/>
      <c r="W135" s="52"/>
      <c r="X135" s="53"/>
      <c r="AA135"/>
      <c r="AC135" s="25"/>
    </row>
    <row r="136" spans="1:29" s="14" customFormat="1" ht="15.75" customHeight="1" x14ac:dyDescent="0.25">
      <c r="A136" s="29" t="s">
        <v>255</v>
      </c>
      <c r="B136" s="81" t="s">
        <v>256</v>
      </c>
      <c r="C136" s="82"/>
      <c r="D136" s="82"/>
      <c r="E136" s="82"/>
      <c r="F136" s="82"/>
      <c r="G136" s="82"/>
      <c r="H136" s="82"/>
      <c r="I136" s="82"/>
      <c r="J136" s="82"/>
      <c r="K136" s="82"/>
      <c r="L136" s="82"/>
      <c r="M136" s="82"/>
      <c r="N136" s="82"/>
      <c r="O136" s="82"/>
      <c r="P136" s="82"/>
      <c r="Q136" s="82"/>
      <c r="R136" s="82"/>
      <c r="S136" s="83"/>
      <c r="T136" s="51">
        <v>0</v>
      </c>
      <c r="U136" s="52"/>
      <c r="V136" s="52"/>
      <c r="W136" s="52"/>
      <c r="X136" s="53"/>
      <c r="AA136"/>
      <c r="AC136" s="25"/>
    </row>
    <row r="137" spans="1:29" s="14" customFormat="1" ht="15.75" customHeight="1" x14ac:dyDescent="0.25">
      <c r="A137" s="29" t="s">
        <v>257</v>
      </c>
      <c r="B137" s="81" t="s">
        <v>258</v>
      </c>
      <c r="C137" s="82"/>
      <c r="D137" s="82"/>
      <c r="E137" s="82"/>
      <c r="F137" s="82"/>
      <c r="G137" s="82"/>
      <c r="H137" s="82"/>
      <c r="I137" s="82"/>
      <c r="J137" s="82"/>
      <c r="K137" s="82"/>
      <c r="L137" s="82"/>
      <c r="M137" s="82"/>
      <c r="N137" s="82"/>
      <c r="O137" s="82"/>
      <c r="P137" s="82"/>
      <c r="Q137" s="82"/>
      <c r="R137" s="82"/>
      <c r="S137" s="83"/>
      <c r="T137" s="102">
        <f>SUM(T138:T142)</f>
        <v>24103</v>
      </c>
      <c r="U137" s="103"/>
      <c r="V137" s="103"/>
      <c r="W137" s="103"/>
      <c r="X137" s="104"/>
      <c r="AA137"/>
      <c r="AC137" s="25"/>
    </row>
    <row r="138" spans="1:29" s="14" customFormat="1" ht="15.75" customHeight="1" x14ac:dyDescent="0.25">
      <c r="A138" s="29" t="s">
        <v>259</v>
      </c>
      <c r="B138" s="81" t="s">
        <v>260</v>
      </c>
      <c r="C138" s="82"/>
      <c r="D138" s="82"/>
      <c r="E138" s="82"/>
      <c r="F138" s="82"/>
      <c r="G138" s="82"/>
      <c r="H138" s="82"/>
      <c r="I138" s="82"/>
      <c r="J138" s="82"/>
      <c r="K138" s="82"/>
      <c r="L138" s="82"/>
      <c r="M138" s="82"/>
      <c r="N138" s="82"/>
      <c r="O138" s="82"/>
      <c r="P138" s="82"/>
      <c r="Q138" s="82"/>
      <c r="R138" s="82"/>
      <c r="S138" s="83"/>
      <c r="T138" s="51">
        <v>24103</v>
      </c>
      <c r="U138" s="52"/>
      <c r="V138" s="52"/>
      <c r="W138" s="52"/>
      <c r="X138" s="53"/>
      <c r="AA138"/>
      <c r="AC138" s="25"/>
    </row>
    <row r="139" spans="1:29" s="14" customFormat="1" ht="15.75" customHeight="1" x14ac:dyDescent="0.25">
      <c r="A139" s="29" t="s">
        <v>261</v>
      </c>
      <c r="B139" s="81" t="s">
        <v>262</v>
      </c>
      <c r="C139" s="82"/>
      <c r="D139" s="82"/>
      <c r="E139" s="82"/>
      <c r="F139" s="82"/>
      <c r="G139" s="82"/>
      <c r="H139" s="82"/>
      <c r="I139" s="82"/>
      <c r="J139" s="82"/>
      <c r="K139" s="82"/>
      <c r="L139" s="82"/>
      <c r="M139" s="82"/>
      <c r="N139" s="82"/>
      <c r="O139" s="82"/>
      <c r="P139" s="82"/>
      <c r="Q139" s="82"/>
      <c r="R139" s="82"/>
      <c r="S139" s="83"/>
      <c r="T139" s="51">
        <v>0</v>
      </c>
      <c r="U139" s="52"/>
      <c r="V139" s="52"/>
      <c r="W139" s="52"/>
      <c r="X139" s="53"/>
      <c r="AA139"/>
      <c r="AC139" s="25"/>
    </row>
    <row r="140" spans="1:29" s="14" customFormat="1" ht="15.75" customHeight="1" x14ac:dyDescent="0.25">
      <c r="A140" s="29" t="s">
        <v>263</v>
      </c>
      <c r="B140" s="81" t="s">
        <v>264</v>
      </c>
      <c r="C140" s="82"/>
      <c r="D140" s="82"/>
      <c r="E140" s="82"/>
      <c r="F140" s="82"/>
      <c r="G140" s="82"/>
      <c r="H140" s="82"/>
      <c r="I140" s="82"/>
      <c r="J140" s="82"/>
      <c r="K140" s="82"/>
      <c r="L140" s="82"/>
      <c r="M140" s="82"/>
      <c r="N140" s="82"/>
      <c r="O140" s="82"/>
      <c r="P140" s="82"/>
      <c r="Q140" s="82"/>
      <c r="R140" s="82"/>
      <c r="S140" s="83"/>
      <c r="T140" s="51">
        <v>0</v>
      </c>
      <c r="U140" s="52"/>
      <c r="V140" s="52"/>
      <c r="W140" s="52"/>
      <c r="X140" s="53"/>
      <c r="AA140"/>
      <c r="AC140" s="25"/>
    </row>
    <row r="141" spans="1:29" s="14" customFormat="1" ht="15.75" customHeight="1" x14ac:dyDescent="0.25">
      <c r="A141" s="29" t="s">
        <v>265</v>
      </c>
      <c r="B141" s="81" t="s">
        <v>266</v>
      </c>
      <c r="C141" s="82"/>
      <c r="D141" s="82"/>
      <c r="E141" s="82"/>
      <c r="F141" s="82"/>
      <c r="G141" s="82"/>
      <c r="H141" s="82"/>
      <c r="I141" s="82"/>
      <c r="J141" s="82"/>
      <c r="K141" s="82"/>
      <c r="L141" s="82"/>
      <c r="M141" s="82"/>
      <c r="N141" s="82"/>
      <c r="O141" s="82"/>
      <c r="P141" s="82"/>
      <c r="Q141" s="82"/>
      <c r="R141" s="82"/>
      <c r="S141" s="83"/>
      <c r="T141" s="51">
        <v>0</v>
      </c>
      <c r="U141" s="52"/>
      <c r="V141" s="52"/>
      <c r="W141" s="52"/>
      <c r="X141" s="53"/>
      <c r="AA141"/>
      <c r="AC141" s="25"/>
    </row>
    <row r="142" spans="1:29" s="14" customFormat="1" ht="29.25" customHeight="1" x14ac:dyDescent="0.25">
      <c r="A142" s="30" t="s">
        <v>267</v>
      </c>
      <c r="B142" s="105" t="s">
        <v>268</v>
      </c>
      <c r="C142" s="106"/>
      <c r="D142" s="106"/>
      <c r="E142" s="106"/>
      <c r="F142" s="106"/>
      <c r="G142" s="106"/>
      <c r="H142" s="106"/>
      <c r="I142" s="106"/>
      <c r="J142" s="106"/>
      <c r="K142" s="106"/>
      <c r="L142" s="106"/>
      <c r="M142" s="106"/>
      <c r="N142" s="106"/>
      <c r="O142" s="106"/>
      <c r="P142" s="106"/>
      <c r="Q142" s="106"/>
      <c r="R142" s="106"/>
      <c r="S142" s="107"/>
      <c r="T142" s="51">
        <v>0</v>
      </c>
      <c r="U142" s="52"/>
      <c r="V142" s="52"/>
      <c r="W142" s="52"/>
      <c r="X142" s="53"/>
      <c r="AA142"/>
      <c r="AC142" s="25"/>
    </row>
    <row r="143" spans="1:29" s="14" customFormat="1" ht="15.75" customHeight="1" x14ac:dyDescent="0.25">
      <c r="A143" s="28" t="s">
        <v>269</v>
      </c>
      <c r="B143" s="72" t="s">
        <v>270</v>
      </c>
      <c r="C143" s="73"/>
      <c r="D143" s="73"/>
      <c r="E143" s="73"/>
      <c r="F143" s="73"/>
      <c r="G143" s="73"/>
      <c r="H143" s="73"/>
      <c r="I143" s="73"/>
      <c r="J143" s="73"/>
      <c r="K143" s="73"/>
      <c r="L143" s="73"/>
      <c r="M143" s="73"/>
      <c r="N143" s="73"/>
      <c r="O143" s="73"/>
      <c r="P143" s="73"/>
      <c r="Q143" s="73"/>
      <c r="R143" s="73"/>
      <c r="S143" s="74"/>
      <c r="T143" s="51">
        <v>88</v>
      </c>
      <c r="U143" s="52"/>
      <c r="V143" s="52"/>
      <c r="W143" s="52"/>
      <c r="X143" s="53"/>
      <c r="AA143"/>
      <c r="AC143" s="25"/>
    </row>
    <row r="144" spans="1:29" s="14" customFormat="1" ht="15.75" customHeight="1" x14ac:dyDescent="0.25">
      <c r="A144" s="37" t="s">
        <v>271</v>
      </c>
      <c r="B144" s="96" t="s">
        <v>272</v>
      </c>
      <c r="C144" s="97"/>
      <c r="D144" s="97"/>
      <c r="E144" s="97"/>
      <c r="F144" s="97"/>
      <c r="G144" s="97"/>
      <c r="H144" s="97"/>
      <c r="I144" s="97"/>
      <c r="J144" s="97"/>
      <c r="K144" s="97"/>
      <c r="L144" s="97"/>
      <c r="M144" s="97"/>
      <c r="N144" s="97"/>
      <c r="O144" s="97"/>
      <c r="P144" s="97"/>
      <c r="Q144" s="97"/>
      <c r="R144" s="97"/>
      <c r="S144" s="98"/>
      <c r="T144" s="99">
        <f>T145+T149+T150</f>
        <v>33019</v>
      </c>
      <c r="U144" s="100"/>
      <c r="V144" s="100"/>
      <c r="W144" s="100"/>
      <c r="X144" s="101"/>
      <c r="AA144"/>
      <c r="AC144" s="25"/>
    </row>
    <row r="145" spans="1:29" s="14" customFormat="1" ht="19.5" customHeight="1" x14ac:dyDescent="0.25">
      <c r="A145" s="36" t="s">
        <v>273</v>
      </c>
      <c r="B145" s="90" t="s">
        <v>274</v>
      </c>
      <c r="C145" s="91"/>
      <c r="D145" s="91"/>
      <c r="E145" s="91"/>
      <c r="F145" s="91"/>
      <c r="G145" s="91"/>
      <c r="H145" s="91"/>
      <c r="I145" s="91"/>
      <c r="J145" s="91"/>
      <c r="K145" s="91"/>
      <c r="L145" s="91"/>
      <c r="M145" s="91"/>
      <c r="N145" s="91"/>
      <c r="O145" s="91"/>
      <c r="P145" s="91"/>
      <c r="Q145" s="91"/>
      <c r="R145" s="91"/>
      <c r="S145" s="92"/>
      <c r="T145" s="102">
        <f>SUM(T146:T148)</f>
        <v>32254</v>
      </c>
      <c r="U145" s="103"/>
      <c r="V145" s="103"/>
      <c r="W145" s="103"/>
      <c r="X145" s="104"/>
      <c r="AA145"/>
      <c r="AC145" s="25"/>
    </row>
    <row r="146" spans="1:29" s="14" customFormat="1" ht="19.5" customHeight="1" x14ac:dyDescent="0.25">
      <c r="A146" s="36" t="s">
        <v>275</v>
      </c>
      <c r="B146" s="90" t="s">
        <v>276</v>
      </c>
      <c r="C146" s="91"/>
      <c r="D146" s="91"/>
      <c r="E146" s="91"/>
      <c r="F146" s="91"/>
      <c r="G146" s="91"/>
      <c r="H146" s="91"/>
      <c r="I146" s="91"/>
      <c r="J146" s="91"/>
      <c r="K146" s="91"/>
      <c r="L146" s="91"/>
      <c r="M146" s="91"/>
      <c r="N146" s="91"/>
      <c r="O146" s="91"/>
      <c r="P146" s="91"/>
      <c r="Q146" s="91"/>
      <c r="R146" s="91"/>
      <c r="S146" s="92"/>
      <c r="T146" s="51">
        <v>0</v>
      </c>
      <c r="U146" s="52"/>
      <c r="V146" s="52"/>
      <c r="W146" s="52"/>
      <c r="X146" s="53"/>
      <c r="AA146"/>
      <c r="AC146" s="25"/>
    </row>
    <row r="147" spans="1:29" s="14" customFormat="1" ht="29.25" customHeight="1" x14ac:dyDescent="0.25">
      <c r="A147" s="36" t="s">
        <v>277</v>
      </c>
      <c r="B147" s="90" t="s">
        <v>278</v>
      </c>
      <c r="C147" s="91"/>
      <c r="D147" s="91"/>
      <c r="E147" s="91"/>
      <c r="F147" s="91"/>
      <c r="G147" s="91"/>
      <c r="H147" s="91"/>
      <c r="I147" s="91"/>
      <c r="J147" s="91"/>
      <c r="K147" s="91"/>
      <c r="L147" s="91"/>
      <c r="M147" s="91"/>
      <c r="N147" s="91"/>
      <c r="O147" s="91"/>
      <c r="P147" s="91"/>
      <c r="Q147" s="91"/>
      <c r="R147" s="91"/>
      <c r="S147" s="92"/>
      <c r="T147" s="51">
        <v>0</v>
      </c>
      <c r="U147" s="52"/>
      <c r="V147" s="52"/>
      <c r="W147" s="52"/>
      <c r="X147" s="53"/>
      <c r="AA147"/>
      <c r="AC147" s="25"/>
    </row>
    <row r="148" spans="1:29" s="14" customFormat="1" ht="19.5" customHeight="1" x14ac:dyDescent="0.25">
      <c r="A148" s="38" t="s">
        <v>279</v>
      </c>
      <c r="B148" s="93" t="s">
        <v>280</v>
      </c>
      <c r="C148" s="94"/>
      <c r="D148" s="94"/>
      <c r="E148" s="94"/>
      <c r="F148" s="94"/>
      <c r="G148" s="94"/>
      <c r="H148" s="94"/>
      <c r="I148" s="94"/>
      <c r="J148" s="94"/>
      <c r="K148" s="94"/>
      <c r="L148" s="94"/>
      <c r="M148" s="94"/>
      <c r="N148" s="94"/>
      <c r="O148" s="94"/>
      <c r="P148" s="94"/>
      <c r="Q148" s="94"/>
      <c r="R148" s="94"/>
      <c r="S148" s="95"/>
      <c r="T148" s="51">
        <v>32254</v>
      </c>
      <c r="U148" s="52"/>
      <c r="V148" s="52"/>
      <c r="W148" s="52"/>
      <c r="X148" s="53"/>
      <c r="AA148"/>
      <c r="AC148" s="25"/>
    </row>
    <row r="149" spans="1:29" s="14" customFormat="1" ht="19.5" customHeight="1" x14ac:dyDescent="0.25">
      <c r="A149" s="38" t="s">
        <v>281</v>
      </c>
      <c r="B149" s="93" t="s">
        <v>282</v>
      </c>
      <c r="C149" s="94"/>
      <c r="D149" s="94"/>
      <c r="E149" s="94"/>
      <c r="F149" s="94"/>
      <c r="G149" s="94"/>
      <c r="H149" s="94"/>
      <c r="I149" s="94"/>
      <c r="J149" s="94"/>
      <c r="K149" s="94"/>
      <c r="L149" s="94"/>
      <c r="M149" s="94"/>
      <c r="N149" s="94"/>
      <c r="O149" s="94"/>
      <c r="P149" s="94"/>
      <c r="Q149" s="94"/>
      <c r="R149" s="94"/>
      <c r="S149" s="95"/>
      <c r="T149" s="51">
        <v>0</v>
      </c>
      <c r="U149" s="52"/>
      <c r="V149" s="52"/>
      <c r="W149" s="52"/>
      <c r="X149" s="53"/>
      <c r="AA149"/>
      <c r="AC149" s="25"/>
    </row>
    <row r="150" spans="1:29" s="14" customFormat="1" ht="15.75" customHeight="1" x14ac:dyDescent="0.25">
      <c r="A150" s="29" t="s">
        <v>283</v>
      </c>
      <c r="B150" s="81" t="s">
        <v>284</v>
      </c>
      <c r="C150" s="82"/>
      <c r="D150" s="82"/>
      <c r="E150" s="82"/>
      <c r="F150" s="82"/>
      <c r="G150" s="82"/>
      <c r="H150" s="82"/>
      <c r="I150" s="82"/>
      <c r="J150" s="82"/>
      <c r="K150" s="82"/>
      <c r="L150" s="82"/>
      <c r="M150" s="82"/>
      <c r="N150" s="82"/>
      <c r="O150" s="82"/>
      <c r="P150" s="82"/>
      <c r="Q150" s="82"/>
      <c r="R150" s="82"/>
      <c r="S150" s="83"/>
      <c r="T150" s="51">
        <v>765</v>
      </c>
      <c r="U150" s="52"/>
      <c r="V150" s="52"/>
      <c r="W150" s="52"/>
      <c r="X150" s="53"/>
      <c r="AA150"/>
      <c r="AC150" s="25"/>
    </row>
    <row r="151" spans="1:29" s="14" customFormat="1" ht="15.75" customHeight="1" x14ac:dyDescent="0.25">
      <c r="A151" s="28" t="s">
        <v>285</v>
      </c>
      <c r="B151" s="72" t="s">
        <v>286</v>
      </c>
      <c r="C151" s="73"/>
      <c r="D151" s="73"/>
      <c r="E151" s="73"/>
      <c r="F151" s="73"/>
      <c r="G151" s="73"/>
      <c r="H151" s="73"/>
      <c r="I151" s="73"/>
      <c r="J151" s="73"/>
      <c r="K151" s="73"/>
      <c r="L151" s="73"/>
      <c r="M151" s="73"/>
      <c r="N151" s="73"/>
      <c r="O151" s="73"/>
      <c r="P151" s="73"/>
      <c r="Q151" s="73"/>
      <c r="R151" s="73"/>
      <c r="S151" s="74"/>
      <c r="T151" s="87">
        <f>SUM(T152:T154)</f>
        <v>0</v>
      </c>
      <c r="U151" s="88"/>
      <c r="V151" s="88"/>
      <c r="W151" s="88"/>
      <c r="X151" s="89"/>
      <c r="AA151"/>
      <c r="AC151" s="25"/>
    </row>
    <row r="152" spans="1:29" s="14" customFormat="1" ht="16.5" customHeight="1" x14ac:dyDescent="0.25">
      <c r="A152" s="36" t="s">
        <v>287</v>
      </c>
      <c r="B152" s="90" t="s">
        <v>288</v>
      </c>
      <c r="C152" s="91"/>
      <c r="D152" s="91"/>
      <c r="E152" s="91"/>
      <c r="F152" s="91"/>
      <c r="G152" s="91"/>
      <c r="H152" s="91"/>
      <c r="I152" s="91"/>
      <c r="J152" s="91"/>
      <c r="K152" s="91"/>
      <c r="L152" s="91"/>
      <c r="M152" s="91"/>
      <c r="N152" s="91"/>
      <c r="O152" s="91"/>
      <c r="P152" s="91"/>
      <c r="Q152" s="91"/>
      <c r="R152" s="91"/>
      <c r="S152" s="92"/>
      <c r="T152" s="51">
        <v>0</v>
      </c>
      <c r="U152" s="52"/>
      <c r="V152" s="52"/>
      <c r="W152" s="52"/>
      <c r="X152" s="53"/>
      <c r="AA152"/>
      <c r="AC152" s="25"/>
    </row>
    <row r="153" spans="1:29" s="14" customFormat="1" ht="15.75" customHeight="1" x14ac:dyDescent="0.25">
      <c r="A153" s="29" t="s">
        <v>289</v>
      </c>
      <c r="B153" s="81" t="s">
        <v>290</v>
      </c>
      <c r="C153" s="82"/>
      <c r="D153" s="82"/>
      <c r="E153" s="82"/>
      <c r="F153" s="82"/>
      <c r="G153" s="82"/>
      <c r="H153" s="82"/>
      <c r="I153" s="82"/>
      <c r="J153" s="82"/>
      <c r="K153" s="82"/>
      <c r="L153" s="82"/>
      <c r="M153" s="82"/>
      <c r="N153" s="82"/>
      <c r="O153" s="82"/>
      <c r="P153" s="82"/>
      <c r="Q153" s="82"/>
      <c r="R153" s="82"/>
      <c r="S153" s="83"/>
      <c r="T153" s="51">
        <v>0</v>
      </c>
      <c r="U153" s="52"/>
      <c r="V153" s="52"/>
      <c r="W153" s="52"/>
      <c r="X153" s="53"/>
      <c r="AA153"/>
      <c r="AC153" s="25"/>
    </row>
    <row r="154" spans="1:29" s="14" customFormat="1" ht="15.75" customHeight="1" x14ac:dyDescent="0.25">
      <c r="A154" s="29" t="s">
        <v>291</v>
      </c>
      <c r="B154" s="81" t="s">
        <v>292</v>
      </c>
      <c r="C154" s="82"/>
      <c r="D154" s="82"/>
      <c r="E154" s="82"/>
      <c r="F154" s="82"/>
      <c r="G154" s="82"/>
      <c r="H154" s="82"/>
      <c r="I154" s="82"/>
      <c r="J154" s="82"/>
      <c r="K154" s="82"/>
      <c r="L154" s="82"/>
      <c r="M154" s="82"/>
      <c r="N154" s="82"/>
      <c r="O154" s="82"/>
      <c r="P154" s="82"/>
      <c r="Q154" s="82"/>
      <c r="R154" s="82"/>
      <c r="S154" s="83"/>
      <c r="T154" s="51">
        <v>0</v>
      </c>
      <c r="U154" s="52"/>
      <c r="V154" s="52"/>
      <c r="W154" s="52"/>
      <c r="X154" s="53"/>
      <c r="AA154"/>
      <c r="AC154" s="25"/>
    </row>
    <row r="155" spans="1:29" s="14" customFormat="1" ht="15.75" customHeight="1" x14ac:dyDescent="0.25">
      <c r="A155" s="28" t="s">
        <v>293</v>
      </c>
      <c r="B155" s="72" t="s">
        <v>294</v>
      </c>
      <c r="C155" s="73"/>
      <c r="D155" s="73"/>
      <c r="E155" s="73"/>
      <c r="F155" s="73"/>
      <c r="G155" s="73"/>
      <c r="H155" s="73"/>
      <c r="I155" s="73"/>
      <c r="J155" s="73"/>
      <c r="K155" s="73"/>
      <c r="L155" s="73"/>
      <c r="M155" s="73"/>
      <c r="N155" s="73"/>
      <c r="O155" s="73"/>
      <c r="P155" s="73"/>
      <c r="Q155" s="73"/>
      <c r="R155" s="73"/>
      <c r="S155" s="74"/>
      <c r="T155" s="51">
        <v>215</v>
      </c>
      <c r="U155" s="52"/>
      <c r="V155" s="52"/>
      <c r="W155" s="52"/>
      <c r="X155" s="53"/>
      <c r="AA155"/>
      <c r="AC155" s="25"/>
    </row>
    <row r="156" spans="1:29" s="14" customFormat="1" ht="15.75" customHeight="1" x14ac:dyDescent="0.25">
      <c r="A156" s="28" t="s">
        <v>295</v>
      </c>
      <c r="B156" s="72" t="s">
        <v>296</v>
      </c>
      <c r="C156" s="73"/>
      <c r="D156" s="73"/>
      <c r="E156" s="73"/>
      <c r="F156" s="73"/>
      <c r="G156" s="73"/>
      <c r="H156" s="73"/>
      <c r="I156" s="73"/>
      <c r="J156" s="73"/>
      <c r="K156" s="73"/>
      <c r="L156" s="73"/>
      <c r="M156" s="73"/>
      <c r="N156" s="73"/>
      <c r="O156" s="73"/>
      <c r="P156" s="73"/>
      <c r="Q156" s="73"/>
      <c r="R156" s="73"/>
      <c r="S156" s="74"/>
      <c r="T156" s="87">
        <f>SUM(T157:T161)</f>
        <v>14225</v>
      </c>
      <c r="U156" s="88"/>
      <c r="V156" s="88"/>
      <c r="W156" s="88"/>
      <c r="X156" s="89"/>
      <c r="AA156"/>
      <c r="AC156" s="25"/>
    </row>
    <row r="157" spans="1:29" s="14" customFormat="1" ht="15.75" customHeight="1" x14ac:dyDescent="0.25">
      <c r="A157" s="29" t="s">
        <v>297</v>
      </c>
      <c r="B157" s="81" t="s">
        <v>298</v>
      </c>
      <c r="C157" s="82"/>
      <c r="D157" s="82"/>
      <c r="E157" s="82"/>
      <c r="F157" s="82"/>
      <c r="G157" s="82"/>
      <c r="H157" s="82"/>
      <c r="I157" s="82"/>
      <c r="J157" s="82"/>
      <c r="K157" s="82"/>
      <c r="L157" s="82"/>
      <c r="M157" s="82"/>
      <c r="N157" s="82"/>
      <c r="O157" s="82"/>
      <c r="P157" s="82"/>
      <c r="Q157" s="82"/>
      <c r="R157" s="82"/>
      <c r="S157" s="83"/>
      <c r="T157" s="51">
        <v>7983</v>
      </c>
      <c r="U157" s="52"/>
      <c r="V157" s="52"/>
      <c r="W157" s="52"/>
      <c r="X157" s="53"/>
      <c r="AA157"/>
      <c r="AC157" s="25"/>
    </row>
    <row r="158" spans="1:29" s="14" customFormat="1" ht="15.75" customHeight="1" x14ac:dyDescent="0.25">
      <c r="A158" s="29" t="s">
        <v>299</v>
      </c>
      <c r="B158" s="81" t="s">
        <v>300</v>
      </c>
      <c r="C158" s="82"/>
      <c r="D158" s="82"/>
      <c r="E158" s="82"/>
      <c r="F158" s="82"/>
      <c r="G158" s="82"/>
      <c r="H158" s="82"/>
      <c r="I158" s="82"/>
      <c r="J158" s="82"/>
      <c r="K158" s="82"/>
      <c r="L158" s="82"/>
      <c r="M158" s="82"/>
      <c r="N158" s="82"/>
      <c r="O158" s="82"/>
      <c r="P158" s="82"/>
      <c r="Q158" s="82"/>
      <c r="R158" s="82"/>
      <c r="S158" s="83"/>
      <c r="T158" s="51">
        <v>0</v>
      </c>
      <c r="U158" s="52"/>
      <c r="V158" s="52"/>
      <c r="W158" s="52"/>
      <c r="X158" s="53"/>
      <c r="AA158"/>
      <c r="AC158" s="25"/>
    </row>
    <row r="159" spans="1:29" s="14" customFormat="1" ht="15.75" customHeight="1" x14ac:dyDescent="0.25">
      <c r="A159" s="29" t="s">
        <v>301</v>
      </c>
      <c r="B159" s="81" t="s">
        <v>302</v>
      </c>
      <c r="C159" s="82"/>
      <c r="D159" s="82"/>
      <c r="E159" s="82"/>
      <c r="F159" s="82"/>
      <c r="G159" s="82"/>
      <c r="H159" s="82"/>
      <c r="I159" s="82"/>
      <c r="J159" s="82"/>
      <c r="K159" s="82"/>
      <c r="L159" s="82"/>
      <c r="M159" s="82"/>
      <c r="N159" s="82"/>
      <c r="O159" s="82"/>
      <c r="P159" s="82"/>
      <c r="Q159" s="82"/>
      <c r="R159" s="82"/>
      <c r="S159" s="83"/>
      <c r="T159" s="51">
        <v>330</v>
      </c>
      <c r="U159" s="52"/>
      <c r="V159" s="52"/>
      <c r="W159" s="52"/>
      <c r="X159" s="53"/>
      <c r="AA159"/>
      <c r="AC159" s="25"/>
    </row>
    <row r="160" spans="1:29" s="14" customFormat="1" ht="15.75" customHeight="1" x14ac:dyDescent="0.25">
      <c r="A160" s="29" t="s">
        <v>303</v>
      </c>
      <c r="B160" s="81" t="s">
        <v>304</v>
      </c>
      <c r="C160" s="82"/>
      <c r="D160" s="82"/>
      <c r="E160" s="82"/>
      <c r="F160" s="82"/>
      <c r="G160" s="82"/>
      <c r="H160" s="82"/>
      <c r="I160" s="82"/>
      <c r="J160" s="82"/>
      <c r="K160" s="82"/>
      <c r="L160" s="82"/>
      <c r="M160" s="82"/>
      <c r="N160" s="82"/>
      <c r="O160" s="82"/>
      <c r="P160" s="82"/>
      <c r="Q160" s="82"/>
      <c r="R160" s="82"/>
      <c r="S160" s="83"/>
      <c r="T160" s="51">
        <v>0</v>
      </c>
      <c r="U160" s="52"/>
      <c r="V160" s="52"/>
      <c r="W160" s="52"/>
      <c r="X160" s="53"/>
      <c r="AA160"/>
      <c r="AC160" s="25"/>
    </row>
    <row r="161" spans="1:29" s="14" customFormat="1" ht="15.75" customHeight="1" thickBot="1" x14ac:dyDescent="0.3">
      <c r="A161" s="32" t="s">
        <v>305</v>
      </c>
      <c r="B161" s="84" t="s">
        <v>306</v>
      </c>
      <c r="C161" s="85"/>
      <c r="D161" s="85"/>
      <c r="E161" s="85"/>
      <c r="F161" s="85"/>
      <c r="G161" s="85"/>
      <c r="H161" s="85"/>
      <c r="I161" s="85"/>
      <c r="J161" s="85"/>
      <c r="K161" s="85"/>
      <c r="L161" s="85"/>
      <c r="M161" s="85"/>
      <c r="N161" s="85"/>
      <c r="O161" s="85"/>
      <c r="P161" s="85"/>
      <c r="Q161" s="85"/>
      <c r="R161" s="85"/>
      <c r="S161" s="86"/>
      <c r="T161" s="57">
        <v>5912</v>
      </c>
      <c r="U161" s="58"/>
      <c r="V161" s="58"/>
      <c r="W161" s="58"/>
      <c r="X161" s="59"/>
      <c r="AA161"/>
      <c r="AC161" s="25"/>
    </row>
    <row r="162" spans="1:29" s="14" customFormat="1" ht="15.75" customHeight="1" x14ac:dyDescent="0.25">
      <c r="A162" s="33" t="s">
        <v>307</v>
      </c>
      <c r="B162" s="75" t="s">
        <v>308</v>
      </c>
      <c r="C162" s="76"/>
      <c r="D162" s="76"/>
      <c r="E162" s="76"/>
      <c r="F162" s="76"/>
      <c r="G162" s="76"/>
      <c r="H162" s="76"/>
      <c r="I162" s="76"/>
      <c r="J162" s="76"/>
      <c r="K162" s="76"/>
      <c r="L162" s="76"/>
      <c r="M162" s="76"/>
      <c r="N162" s="76"/>
      <c r="O162" s="76"/>
      <c r="P162" s="76"/>
      <c r="Q162" s="76"/>
      <c r="R162" s="76"/>
      <c r="S162" s="77"/>
      <c r="T162" s="78">
        <f>SUM(T163:T164)</f>
        <v>0</v>
      </c>
      <c r="U162" s="79"/>
      <c r="V162" s="79"/>
      <c r="W162" s="79"/>
      <c r="X162" s="80"/>
      <c r="AA162"/>
      <c r="AC162" s="25"/>
    </row>
    <row r="163" spans="1:29" s="14" customFormat="1" ht="15.75" customHeight="1" x14ac:dyDescent="0.25">
      <c r="A163" s="28" t="s">
        <v>309</v>
      </c>
      <c r="B163" s="72" t="s">
        <v>310</v>
      </c>
      <c r="C163" s="73"/>
      <c r="D163" s="73"/>
      <c r="E163" s="73"/>
      <c r="F163" s="73"/>
      <c r="G163" s="73"/>
      <c r="H163" s="73"/>
      <c r="I163" s="73"/>
      <c r="J163" s="73"/>
      <c r="K163" s="73"/>
      <c r="L163" s="73"/>
      <c r="M163" s="73"/>
      <c r="N163" s="73"/>
      <c r="O163" s="73"/>
      <c r="P163" s="73"/>
      <c r="Q163" s="73"/>
      <c r="R163" s="73"/>
      <c r="S163" s="74"/>
      <c r="T163" s="51">
        <v>0</v>
      </c>
      <c r="U163" s="52"/>
      <c r="V163" s="52"/>
      <c r="W163" s="52"/>
      <c r="X163" s="53"/>
      <c r="AA163"/>
      <c r="AC163" s="25"/>
    </row>
    <row r="164" spans="1:29" s="14" customFormat="1" ht="15.75" customHeight="1" thickBot="1" x14ac:dyDescent="0.3">
      <c r="A164" s="39" t="s">
        <v>311</v>
      </c>
      <c r="B164" s="60" t="s">
        <v>312</v>
      </c>
      <c r="C164" s="61"/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61"/>
      <c r="O164" s="61"/>
      <c r="P164" s="61"/>
      <c r="Q164" s="61"/>
      <c r="R164" s="61"/>
      <c r="S164" s="62"/>
      <c r="T164" s="57">
        <v>0</v>
      </c>
      <c r="U164" s="58"/>
      <c r="V164" s="58"/>
      <c r="W164" s="58"/>
      <c r="X164" s="59"/>
      <c r="AA164"/>
      <c r="AC164" s="25"/>
    </row>
    <row r="165" spans="1:29" s="14" customFormat="1" ht="15.75" customHeight="1" x14ac:dyDescent="0.25">
      <c r="A165" s="33" t="s">
        <v>313</v>
      </c>
      <c r="B165" s="75" t="s">
        <v>314</v>
      </c>
      <c r="C165" s="76"/>
      <c r="D165" s="76"/>
      <c r="E165" s="76"/>
      <c r="F165" s="76"/>
      <c r="G165" s="76"/>
      <c r="H165" s="76"/>
      <c r="I165" s="76"/>
      <c r="J165" s="76"/>
      <c r="K165" s="76"/>
      <c r="L165" s="76"/>
      <c r="M165" s="76"/>
      <c r="N165" s="76"/>
      <c r="O165" s="76"/>
      <c r="P165" s="76"/>
      <c r="Q165" s="76"/>
      <c r="R165" s="76"/>
      <c r="S165" s="77"/>
      <c r="T165" s="78">
        <f>SUM(T166:T169)</f>
        <v>14073</v>
      </c>
      <c r="U165" s="79"/>
      <c r="V165" s="79"/>
      <c r="W165" s="79"/>
      <c r="X165" s="80"/>
      <c r="AA165"/>
      <c r="AC165" s="25"/>
    </row>
    <row r="166" spans="1:29" s="14" customFormat="1" ht="15.75" customHeight="1" x14ac:dyDescent="0.25">
      <c r="A166" s="28" t="s">
        <v>315</v>
      </c>
      <c r="B166" s="72" t="s">
        <v>316</v>
      </c>
      <c r="C166" s="73"/>
      <c r="D166" s="73"/>
      <c r="E166" s="73"/>
      <c r="F166" s="73"/>
      <c r="G166" s="73"/>
      <c r="H166" s="73"/>
      <c r="I166" s="73"/>
      <c r="J166" s="73"/>
      <c r="K166" s="73"/>
      <c r="L166" s="73"/>
      <c r="M166" s="73"/>
      <c r="N166" s="73"/>
      <c r="O166" s="73"/>
      <c r="P166" s="73"/>
      <c r="Q166" s="73"/>
      <c r="R166" s="73"/>
      <c r="S166" s="74"/>
      <c r="T166" s="51">
        <v>33</v>
      </c>
      <c r="U166" s="52"/>
      <c r="V166" s="52"/>
      <c r="W166" s="52"/>
      <c r="X166" s="53"/>
      <c r="AA166"/>
      <c r="AC166" s="25"/>
    </row>
    <row r="167" spans="1:29" s="14" customFormat="1" ht="15.75" customHeight="1" x14ac:dyDescent="0.25">
      <c r="A167" s="28" t="s">
        <v>317</v>
      </c>
      <c r="B167" s="72" t="s">
        <v>318</v>
      </c>
      <c r="C167" s="73"/>
      <c r="D167" s="73"/>
      <c r="E167" s="73"/>
      <c r="F167" s="73"/>
      <c r="G167" s="73"/>
      <c r="H167" s="73"/>
      <c r="I167" s="73"/>
      <c r="J167" s="73"/>
      <c r="K167" s="73"/>
      <c r="L167" s="73"/>
      <c r="M167" s="73"/>
      <c r="N167" s="73"/>
      <c r="O167" s="73"/>
      <c r="P167" s="73"/>
      <c r="Q167" s="73"/>
      <c r="R167" s="73"/>
      <c r="S167" s="74"/>
      <c r="T167" s="51">
        <v>0</v>
      </c>
      <c r="U167" s="52"/>
      <c r="V167" s="52"/>
      <c r="W167" s="52"/>
      <c r="X167" s="53"/>
      <c r="AA167"/>
      <c r="AC167" s="25"/>
    </row>
    <row r="168" spans="1:29" s="14" customFormat="1" ht="15.75" customHeight="1" x14ac:dyDescent="0.25">
      <c r="A168" s="28" t="s">
        <v>319</v>
      </c>
      <c r="B168" s="72" t="s">
        <v>320</v>
      </c>
      <c r="C168" s="73"/>
      <c r="D168" s="73"/>
      <c r="E168" s="73"/>
      <c r="F168" s="73"/>
      <c r="G168" s="73"/>
      <c r="H168" s="73"/>
      <c r="I168" s="73"/>
      <c r="J168" s="73"/>
      <c r="K168" s="73"/>
      <c r="L168" s="73"/>
      <c r="M168" s="73"/>
      <c r="N168" s="73"/>
      <c r="O168" s="73"/>
      <c r="P168" s="73"/>
      <c r="Q168" s="73"/>
      <c r="R168" s="73"/>
      <c r="S168" s="74"/>
      <c r="T168" s="51">
        <v>13843</v>
      </c>
      <c r="U168" s="52"/>
      <c r="V168" s="52"/>
      <c r="W168" s="52"/>
      <c r="X168" s="53"/>
      <c r="AA168"/>
      <c r="AC168" s="25"/>
    </row>
    <row r="169" spans="1:29" s="14" customFormat="1" ht="15.75" customHeight="1" thickBot="1" x14ac:dyDescent="0.3">
      <c r="A169" s="39" t="s">
        <v>321</v>
      </c>
      <c r="B169" s="60" t="s">
        <v>322</v>
      </c>
      <c r="C169" s="61"/>
      <c r="D169" s="61"/>
      <c r="E169" s="61"/>
      <c r="F169" s="61"/>
      <c r="G169" s="61"/>
      <c r="H169" s="61"/>
      <c r="I169" s="61"/>
      <c r="J169" s="61"/>
      <c r="K169" s="61"/>
      <c r="L169" s="61"/>
      <c r="M169" s="61"/>
      <c r="N169" s="61"/>
      <c r="O169" s="61"/>
      <c r="P169" s="61"/>
      <c r="Q169" s="61"/>
      <c r="R169" s="61"/>
      <c r="S169" s="62"/>
      <c r="T169" s="57">
        <v>197</v>
      </c>
      <c r="U169" s="58"/>
      <c r="V169" s="58"/>
      <c r="W169" s="58"/>
      <c r="X169" s="59"/>
      <c r="AA169"/>
      <c r="AC169" s="25"/>
    </row>
    <row r="170" spans="1:29" s="14" customFormat="1" ht="15.75" customHeight="1" x14ac:dyDescent="0.25">
      <c r="A170" s="33" t="s">
        <v>323</v>
      </c>
      <c r="B170" s="75" t="s">
        <v>324</v>
      </c>
      <c r="C170" s="76"/>
      <c r="D170" s="76"/>
      <c r="E170" s="76"/>
      <c r="F170" s="76"/>
      <c r="G170" s="76"/>
      <c r="H170" s="76"/>
      <c r="I170" s="76"/>
      <c r="J170" s="76"/>
      <c r="K170" s="76"/>
      <c r="L170" s="76"/>
      <c r="M170" s="76"/>
      <c r="N170" s="76"/>
      <c r="O170" s="76"/>
      <c r="P170" s="76"/>
      <c r="Q170" s="76"/>
      <c r="R170" s="76"/>
      <c r="S170" s="77"/>
      <c r="T170" s="78">
        <f>T171+T174</f>
        <v>281</v>
      </c>
      <c r="U170" s="79"/>
      <c r="V170" s="79"/>
      <c r="W170" s="79"/>
      <c r="X170" s="80"/>
      <c r="AA170"/>
      <c r="AC170" s="25"/>
    </row>
    <row r="171" spans="1:29" s="14" customFormat="1" ht="15.75" customHeight="1" x14ac:dyDescent="0.25">
      <c r="A171" s="27" t="s">
        <v>325</v>
      </c>
      <c r="B171" s="48" t="s">
        <v>326</v>
      </c>
      <c r="C171" s="49"/>
      <c r="D171" s="49"/>
      <c r="E171" s="49"/>
      <c r="F171" s="49"/>
      <c r="G171" s="49"/>
      <c r="H171" s="49"/>
      <c r="I171" s="49"/>
      <c r="J171" s="49"/>
      <c r="K171" s="49"/>
      <c r="L171" s="49"/>
      <c r="M171" s="49"/>
      <c r="N171" s="49"/>
      <c r="O171" s="49"/>
      <c r="P171" s="49"/>
      <c r="Q171" s="49"/>
      <c r="R171" s="49"/>
      <c r="S171" s="50"/>
      <c r="T171" s="69">
        <f>SUM(T172:T173)</f>
        <v>0</v>
      </c>
      <c r="U171" s="70"/>
      <c r="V171" s="70"/>
      <c r="W171" s="70"/>
      <c r="X171" s="71"/>
      <c r="AA171"/>
      <c r="AC171" s="25"/>
    </row>
    <row r="172" spans="1:29" s="14" customFormat="1" ht="15.75" customHeight="1" x14ac:dyDescent="0.25">
      <c r="A172" s="28" t="s">
        <v>327</v>
      </c>
      <c r="B172" s="72" t="s">
        <v>328</v>
      </c>
      <c r="C172" s="73"/>
      <c r="D172" s="73"/>
      <c r="E172" s="73"/>
      <c r="F172" s="73"/>
      <c r="G172" s="73"/>
      <c r="H172" s="73"/>
      <c r="I172" s="73"/>
      <c r="J172" s="73"/>
      <c r="K172" s="73"/>
      <c r="L172" s="73"/>
      <c r="M172" s="73"/>
      <c r="N172" s="73"/>
      <c r="O172" s="73"/>
      <c r="P172" s="73"/>
      <c r="Q172" s="73"/>
      <c r="R172" s="73"/>
      <c r="S172" s="74"/>
      <c r="T172" s="51">
        <v>0</v>
      </c>
      <c r="U172" s="52"/>
      <c r="V172" s="52"/>
      <c r="W172" s="52"/>
      <c r="X172" s="53"/>
      <c r="AA172"/>
      <c r="AC172" s="25"/>
    </row>
    <row r="173" spans="1:29" s="14" customFormat="1" ht="15.75" customHeight="1" x14ac:dyDescent="0.25">
      <c r="A173" s="28" t="s">
        <v>329</v>
      </c>
      <c r="B173" s="72" t="s">
        <v>330</v>
      </c>
      <c r="C173" s="73"/>
      <c r="D173" s="73"/>
      <c r="E173" s="73"/>
      <c r="F173" s="73"/>
      <c r="G173" s="73"/>
      <c r="H173" s="73"/>
      <c r="I173" s="73"/>
      <c r="J173" s="73"/>
      <c r="K173" s="73"/>
      <c r="L173" s="73"/>
      <c r="M173" s="73"/>
      <c r="N173" s="73"/>
      <c r="O173" s="73"/>
      <c r="P173" s="73"/>
      <c r="Q173" s="73"/>
      <c r="R173" s="73"/>
      <c r="S173" s="74"/>
      <c r="T173" s="51">
        <v>0</v>
      </c>
      <c r="U173" s="52"/>
      <c r="V173" s="52"/>
      <c r="W173" s="52"/>
      <c r="X173" s="53"/>
      <c r="AA173"/>
      <c r="AC173" s="25"/>
    </row>
    <row r="174" spans="1:29" s="14" customFormat="1" ht="15.75" customHeight="1" x14ac:dyDescent="0.25">
      <c r="A174" s="27" t="s">
        <v>331</v>
      </c>
      <c r="B174" s="48" t="s">
        <v>332</v>
      </c>
      <c r="C174" s="49"/>
      <c r="D174" s="49"/>
      <c r="E174" s="49"/>
      <c r="F174" s="49"/>
      <c r="G174" s="49"/>
      <c r="H174" s="49"/>
      <c r="I174" s="49"/>
      <c r="J174" s="49"/>
      <c r="K174" s="49"/>
      <c r="L174" s="49"/>
      <c r="M174" s="49"/>
      <c r="N174" s="49"/>
      <c r="O174" s="49"/>
      <c r="P174" s="49"/>
      <c r="Q174" s="49"/>
      <c r="R174" s="49"/>
      <c r="S174" s="50"/>
      <c r="T174" s="69">
        <f>SUM(T175:T176)</f>
        <v>281</v>
      </c>
      <c r="U174" s="70"/>
      <c r="V174" s="70"/>
      <c r="W174" s="70"/>
      <c r="X174" s="71"/>
      <c r="AA174"/>
      <c r="AC174" s="25"/>
    </row>
    <row r="175" spans="1:29" s="14" customFormat="1" ht="15.75" customHeight="1" x14ac:dyDescent="0.25">
      <c r="A175" s="28" t="s">
        <v>333</v>
      </c>
      <c r="B175" s="72" t="s">
        <v>334</v>
      </c>
      <c r="C175" s="73"/>
      <c r="D175" s="73"/>
      <c r="E175" s="73"/>
      <c r="F175" s="73"/>
      <c r="G175" s="73"/>
      <c r="H175" s="73"/>
      <c r="I175" s="73"/>
      <c r="J175" s="73"/>
      <c r="K175" s="73"/>
      <c r="L175" s="73"/>
      <c r="M175" s="73"/>
      <c r="N175" s="73"/>
      <c r="O175" s="73"/>
      <c r="P175" s="73"/>
      <c r="Q175" s="73"/>
      <c r="R175" s="73"/>
      <c r="S175" s="74"/>
      <c r="T175" s="51">
        <v>281</v>
      </c>
      <c r="U175" s="52"/>
      <c r="V175" s="52"/>
      <c r="W175" s="52"/>
      <c r="X175" s="53"/>
      <c r="AA175"/>
      <c r="AC175" s="25"/>
    </row>
    <row r="176" spans="1:29" s="14" customFormat="1" ht="15.75" customHeight="1" thickBot="1" x14ac:dyDescent="0.3">
      <c r="A176" s="39" t="s">
        <v>335</v>
      </c>
      <c r="B176" s="60" t="s">
        <v>336</v>
      </c>
      <c r="C176" s="61"/>
      <c r="D176" s="61"/>
      <c r="E176" s="61"/>
      <c r="F176" s="61"/>
      <c r="G176" s="61"/>
      <c r="H176" s="61"/>
      <c r="I176" s="61"/>
      <c r="J176" s="61"/>
      <c r="K176" s="61"/>
      <c r="L176" s="61"/>
      <c r="M176" s="61"/>
      <c r="N176" s="61"/>
      <c r="O176" s="61"/>
      <c r="P176" s="61"/>
      <c r="Q176" s="61"/>
      <c r="R176" s="61"/>
      <c r="S176" s="62"/>
      <c r="T176" s="57">
        <v>0</v>
      </c>
      <c r="U176" s="58"/>
      <c r="V176" s="58"/>
      <c r="W176" s="58"/>
      <c r="X176" s="59"/>
      <c r="AA176"/>
      <c r="AC176" s="25"/>
    </row>
    <row r="177" spans="1:29" s="14" customFormat="1" ht="15.75" customHeight="1" x14ac:dyDescent="0.25">
      <c r="A177" s="26" t="s">
        <v>337</v>
      </c>
      <c r="B177" s="63" t="s">
        <v>338</v>
      </c>
      <c r="C177" s="64"/>
      <c r="D177" s="64"/>
      <c r="E177" s="64"/>
      <c r="F177" s="64"/>
      <c r="G177" s="64"/>
      <c r="H177" s="64"/>
      <c r="I177" s="64"/>
      <c r="J177" s="64"/>
      <c r="K177" s="64"/>
      <c r="L177" s="64"/>
      <c r="M177" s="64"/>
      <c r="N177" s="64"/>
      <c r="O177" s="64"/>
      <c r="P177" s="64"/>
      <c r="Q177" s="64"/>
      <c r="R177" s="64"/>
      <c r="S177" s="65"/>
      <c r="T177" s="66">
        <f>SUM(T178:T181)</f>
        <v>32943</v>
      </c>
      <c r="U177" s="67"/>
      <c r="V177" s="67"/>
      <c r="W177" s="67"/>
      <c r="X177" s="68"/>
      <c r="AA177"/>
      <c r="AC177" s="25"/>
    </row>
    <row r="178" spans="1:29" s="14" customFormat="1" ht="15.75" customHeight="1" x14ac:dyDescent="0.25">
      <c r="A178" s="27" t="s">
        <v>339</v>
      </c>
      <c r="B178" s="48" t="s">
        <v>340</v>
      </c>
      <c r="C178" s="49"/>
      <c r="D178" s="49"/>
      <c r="E178" s="49"/>
      <c r="F178" s="49"/>
      <c r="G178" s="49"/>
      <c r="H178" s="49"/>
      <c r="I178" s="49"/>
      <c r="J178" s="49"/>
      <c r="K178" s="49"/>
      <c r="L178" s="49"/>
      <c r="M178" s="49"/>
      <c r="N178" s="49"/>
      <c r="O178" s="49"/>
      <c r="P178" s="49"/>
      <c r="Q178" s="49"/>
      <c r="R178" s="49"/>
      <c r="S178" s="50"/>
      <c r="T178" s="51">
        <v>10662</v>
      </c>
      <c r="U178" s="52"/>
      <c r="V178" s="52"/>
      <c r="W178" s="52"/>
      <c r="X178" s="53"/>
      <c r="AA178"/>
      <c r="AC178" s="25"/>
    </row>
    <row r="179" spans="1:29" s="14" customFormat="1" ht="15.75" customHeight="1" x14ac:dyDescent="0.25">
      <c r="A179" s="27" t="s">
        <v>341</v>
      </c>
      <c r="B179" s="48" t="s">
        <v>342</v>
      </c>
      <c r="C179" s="49"/>
      <c r="D179" s="49"/>
      <c r="E179" s="49"/>
      <c r="F179" s="49"/>
      <c r="G179" s="49"/>
      <c r="H179" s="49"/>
      <c r="I179" s="49"/>
      <c r="J179" s="49"/>
      <c r="K179" s="49"/>
      <c r="L179" s="49"/>
      <c r="M179" s="49"/>
      <c r="N179" s="49"/>
      <c r="O179" s="49"/>
      <c r="P179" s="49"/>
      <c r="Q179" s="49"/>
      <c r="R179" s="49"/>
      <c r="S179" s="50"/>
      <c r="T179" s="51">
        <v>0</v>
      </c>
      <c r="U179" s="52"/>
      <c r="V179" s="52"/>
      <c r="W179" s="52"/>
      <c r="X179" s="53"/>
      <c r="AA179"/>
      <c r="AC179" s="25"/>
    </row>
    <row r="180" spans="1:29" s="14" customFormat="1" ht="15.75" customHeight="1" x14ac:dyDescent="0.25">
      <c r="A180" s="27" t="s">
        <v>343</v>
      </c>
      <c r="B180" s="48" t="s">
        <v>344</v>
      </c>
      <c r="C180" s="49"/>
      <c r="D180" s="49"/>
      <c r="E180" s="49"/>
      <c r="F180" s="49"/>
      <c r="G180" s="49"/>
      <c r="H180" s="49"/>
      <c r="I180" s="49"/>
      <c r="J180" s="49"/>
      <c r="K180" s="49"/>
      <c r="L180" s="49"/>
      <c r="M180" s="49"/>
      <c r="N180" s="49"/>
      <c r="O180" s="49"/>
      <c r="P180" s="49"/>
      <c r="Q180" s="49"/>
      <c r="R180" s="49"/>
      <c r="S180" s="50"/>
      <c r="T180" s="51">
        <v>712</v>
      </c>
      <c r="U180" s="52"/>
      <c r="V180" s="52"/>
      <c r="W180" s="52"/>
      <c r="X180" s="53"/>
      <c r="AA180"/>
      <c r="AC180" s="25"/>
    </row>
    <row r="181" spans="1:29" s="14" customFormat="1" ht="15.75" customHeight="1" thickBot="1" x14ac:dyDescent="0.3">
      <c r="A181" s="40" t="s">
        <v>345</v>
      </c>
      <c r="B181" s="54" t="s">
        <v>346</v>
      </c>
      <c r="C181" s="55"/>
      <c r="D181" s="55"/>
      <c r="E181" s="55"/>
      <c r="F181" s="55"/>
      <c r="G181" s="55"/>
      <c r="H181" s="55"/>
      <c r="I181" s="55"/>
      <c r="J181" s="55"/>
      <c r="K181" s="55"/>
      <c r="L181" s="55"/>
      <c r="M181" s="55"/>
      <c r="N181" s="55"/>
      <c r="O181" s="55"/>
      <c r="P181" s="55"/>
      <c r="Q181" s="55"/>
      <c r="R181" s="55"/>
      <c r="S181" s="56"/>
      <c r="T181" s="57">
        <v>21569</v>
      </c>
      <c r="U181" s="58"/>
      <c r="V181" s="58"/>
      <c r="W181" s="58"/>
      <c r="X181" s="59"/>
      <c r="AA181"/>
      <c r="AC181" s="25"/>
    </row>
    <row r="182" spans="1:29" ht="15.75" customHeight="1" x14ac:dyDescent="0.25">
      <c r="T182" s="6"/>
      <c r="U182" s="15"/>
      <c r="V182" s="15"/>
      <c r="W182" s="15"/>
      <c r="X182" s="15"/>
      <c r="AC182" s="25"/>
    </row>
    <row r="183" spans="1:29" ht="15.75" customHeight="1" x14ac:dyDescent="0.25">
      <c r="T183" s="6"/>
      <c r="U183" s="15"/>
      <c r="V183" s="15"/>
      <c r="W183" s="15"/>
      <c r="X183" s="15"/>
      <c r="AC183" s="25"/>
    </row>
    <row r="184" spans="1:29" ht="15.75" customHeight="1" x14ac:dyDescent="0.25">
      <c r="T184" s="6"/>
      <c r="U184" s="15"/>
      <c r="V184" s="15"/>
      <c r="W184" s="15"/>
      <c r="X184" s="15"/>
      <c r="AC184" s="25"/>
    </row>
    <row r="185" spans="1:29" ht="15.75" customHeight="1" x14ac:dyDescent="0.25">
      <c r="T185" s="6"/>
      <c r="U185" s="15"/>
      <c r="V185" s="15"/>
      <c r="W185" s="15"/>
      <c r="X185" s="15"/>
      <c r="AC185" s="25"/>
    </row>
    <row r="186" spans="1:29" ht="15.75" customHeight="1" x14ac:dyDescent="0.25">
      <c r="T186" s="6"/>
      <c r="U186" s="15"/>
      <c r="V186" s="15"/>
      <c r="W186" s="15"/>
      <c r="X186" s="15"/>
      <c r="AC186" s="25"/>
    </row>
    <row r="187" spans="1:29" ht="15.75" customHeight="1" x14ac:dyDescent="0.25">
      <c r="T187" s="6"/>
      <c r="U187" s="15"/>
      <c r="V187" s="15"/>
      <c r="W187" s="15"/>
      <c r="X187" s="15"/>
      <c r="AC187" s="25"/>
    </row>
    <row r="188" spans="1:29" s="2" customFormat="1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6"/>
      <c r="U188" s="15"/>
      <c r="V188" s="15"/>
      <c r="W188" s="15"/>
      <c r="X188" s="15"/>
      <c r="AA188"/>
      <c r="AC188" s="25"/>
    </row>
    <row r="189" spans="1:29" s="2" customFormat="1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6"/>
      <c r="U189" s="15"/>
      <c r="V189" s="15"/>
      <c r="W189" s="15"/>
      <c r="X189" s="15"/>
      <c r="AA189"/>
      <c r="AC189" s="25"/>
    </row>
    <row r="190" spans="1:29" s="2" customFormat="1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6"/>
      <c r="U190" s="15"/>
      <c r="V190" s="15"/>
      <c r="W190" s="15"/>
      <c r="X190" s="15"/>
      <c r="AA190"/>
      <c r="AC190" s="25"/>
    </row>
    <row r="191" spans="1:29" s="2" customFormat="1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6"/>
      <c r="U191" s="15"/>
      <c r="V191" s="15"/>
      <c r="W191" s="15"/>
      <c r="X191" s="15"/>
      <c r="AA191"/>
      <c r="AC191" s="25"/>
    </row>
    <row r="192" spans="1:29" s="2" customFormat="1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6"/>
      <c r="U192" s="15"/>
      <c r="V192" s="15"/>
      <c r="W192" s="15"/>
      <c r="X192" s="15"/>
      <c r="AA192"/>
      <c r="AC192" s="25"/>
    </row>
    <row r="193" spans="1:29" s="2" customFormat="1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6"/>
      <c r="U193" s="15"/>
      <c r="V193" s="15"/>
      <c r="W193" s="15"/>
      <c r="X193" s="15"/>
      <c r="AA193"/>
      <c r="AC193" s="25"/>
    </row>
    <row r="194" spans="1:29" s="2" customFormat="1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6"/>
      <c r="U194" s="15"/>
      <c r="V194" s="15"/>
      <c r="W194" s="15"/>
      <c r="X194" s="15"/>
      <c r="AA194"/>
      <c r="AC194" s="25"/>
    </row>
    <row r="195" spans="1:29" s="2" customFormat="1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6"/>
      <c r="U195" s="15"/>
      <c r="V195" s="15"/>
      <c r="W195" s="15"/>
      <c r="X195" s="15"/>
      <c r="AA195"/>
      <c r="AC195" s="25"/>
    </row>
    <row r="196" spans="1:29" s="2" customFormat="1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6"/>
      <c r="U196" s="15"/>
      <c r="V196" s="15"/>
      <c r="W196" s="15"/>
      <c r="X196" s="15"/>
      <c r="AA196"/>
      <c r="AC196" s="25"/>
    </row>
    <row r="197" spans="1:29" s="2" customFormat="1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6"/>
      <c r="U197" s="15"/>
      <c r="V197" s="15"/>
      <c r="W197" s="15"/>
      <c r="X197" s="15"/>
      <c r="AA197"/>
      <c r="AC197" s="25"/>
    </row>
    <row r="198" spans="1:29" s="2" customFormat="1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6"/>
      <c r="U198" s="15"/>
      <c r="V198" s="15"/>
      <c r="W198" s="15"/>
      <c r="X198" s="15"/>
      <c r="AA198"/>
      <c r="AC198" s="25"/>
    </row>
    <row r="199" spans="1:29" s="2" customFormat="1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6"/>
      <c r="U199" s="15"/>
      <c r="V199" s="15"/>
      <c r="W199" s="15"/>
      <c r="X199" s="15"/>
      <c r="AA199"/>
      <c r="AC199" s="25"/>
    </row>
    <row r="200" spans="1:29" s="2" customFormat="1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6"/>
      <c r="U200" s="15"/>
      <c r="V200" s="15"/>
      <c r="W200" s="15"/>
      <c r="X200" s="15"/>
      <c r="AA200"/>
      <c r="AC200" s="25"/>
    </row>
    <row r="201" spans="1:29" s="2" customFormat="1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6"/>
      <c r="U201" s="15"/>
      <c r="V201" s="15"/>
      <c r="W201" s="15"/>
      <c r="X201" s="15"/>
      <c r="AA201"/>
      <c r="AC201" s="25"/>
    </row>
    <row r="202" spans="1:29" s="2" customFormat="1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6"/>
      <c r="U202" s="15"/>
      <c r="V202" s="15"/>
      <c r="W202" s="15"/>
      <c r="X202" s="15"/>
      <c r="AA202"/>
      <c r="AC202" s="25"/>
    </row>
    <row r="203" spans="1:29" s="2" customFormat="1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6"/>
      <c r="U203" s="15"/>
      <c r="V203" s="15"/>
      <c r="W203" s="15"/>
      <c r="X203" s="15"/>
      <c r="AA203"/>
      <c r="AC203" s="25"/>
    </row>
    <row r="204" spans="1:29" s="2" customFormat="1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6"/>
      <c r="U204" s="15"/>
      <c r="V204" s="15"/>
      <c r="W204" s="15"/>
      <c r="X204" s="15"/>
      <c r="AA204"/>
      <c r="AC204" s="25"/>
    </row>
    <row r="205" spans="1:29" s="2" customFormat="1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6"/>
      <c r="U205" s="15"/>
      <c r="V205" s="15"/>
      <c r="W205" s="15"/>
      <c r="X205" s="15"/>
      <c r="AA205"/>
      <c r="AC205" s="25"/>
    </row>
    <row r="206" spans="1:29" s="2" customFormat="1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6"/>
      <c r="U206" s="15"/>
      <c r="V206" s="15"/>
      <c r="W206" s="15"/>
      <c r="X206" s="15"/>
      <c r="AA206"/>
      <c r="AC206" s="25"/>
    </row>
    <row r="207" spans="1:29" s="2" customFormat="1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6"/>
      <c r="U207" s="15"/>
      <c r="V207" s="15"/>
      <c r="W207" s="15"/>
      <c r="X207" s="15"/>
      <c r="AA207"/>
      <c r="AC207" s="25"/>
    </row>
    <row r="208" spans="1:29" s="2" customFormat="1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6"/>
      <c r="U208" s="15"/>
      <c r="V208" s="15"/>
      <c r="W208" s="15"/>
      <c r="X208" s="15"/>
      <c r="AA208"/>
      <c r="AC208" s="25"/>
    </row>
    <row r="209" spans="1:29" s="2" customFormat="1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6"/>
      <c r="U209" s="15"/>
      <c r="V209" s="15"/>
      <c r="W209" s="15"/>
      <c r="X209" s="15"/>
      <c r="AA209"/>
      <c r="AC209" s="25"/>
    </row>
    <row r="210" spans="1:29" s="2" customFormat="1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6"/>
      <c r="U210" s="15"/>
      <c r="V210" s="15"/>
      <c r="W210" s="15"/>
      <c r="X210" s="15"/>
      <c r="AA210"/>
      <c r="AC210" s="25"/>
    </row>
    <row r="211" spans="1:29" s="2" customFormat="1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6"/>
      <c r="U211" s="15"/>
      <c r="V211" s="15"/>
      <c r="W211" s="15"/>
      <c r="X211" s="15"/>
      <c r="AA211"/>
      <c r="AC211" s="25"/>
    </row>
    <row r="212" spans="1:29" s="2" customFormat="1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6"/>
      <c r="U212" s="15"/>
      <c r="V212" s="15"/>
      <c r="W212" s="15"/>
      <c r="X212" s="15"/>
      <c r="AA212"/>
      <c r="AC212" s="25"/>
    </row>
    <row r="213" spans="1:29" s="2" customFormat="1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6"/>
      <c r="U213" s="15"/>
      <c r="V213" s="15"/>
      <c r="W213" s="15"/>
      <c r="X213" s="15"/>
      <c r="AA213"/>
      <c r="AC213" s="25"/>
    </row>
    <row r="214" spans="1:29" s="2" customFormat="1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6"/>
      <c r="U214" s="15"/>
      <c r="V214" s="15"/>
      <c r="W214" s="15"/>
      <c r="X214" s="15"/>
      <c r="AA214"/>
      <c r="AC214" s="25"/>
    </row>
    <row r="215" spans="1:29" s="2" customFormat="1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6"/>
      <c r="U215" s="15"/>
      <c r="V215" s="15"/>
      <c r="W215" s="15"/>
      <c r="X215" s="15"/>
      <c r="AA215"/>
      <c r="AC215" s="25"/>
    </row>
    <row r="216" spans="1:29" s="2" customFormat="1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6"/>
      <c r="U216" s="15"/>
      <c r="V216" s="15"/>
      <c r="W216" s="15"/>
      <c r="X216" s="15"/>
      <c r="AA216"/>
      <c r="AC216" s="25"/>
    </row>
    <row r="217" spans="1:29" s="2" customFormat="1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6"/>
      <c r="U217" s="15"/>
      <c r="V217" s="15"/>
      <c r="W217" s="15"/>
      <c r="X217" s="15"/>
      <c r="AA217"/>
      <c r="AC217" s="25"/>
    </row>
    <row r="218" spans="1:29" s="2" customFormat="1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6"/>
      <c r="U218" s="15"/>
      <c r="V218" s="15"/>
      <c r="W218" s="15"/>
      <c r="X218" s="15"/>
      <c r="AA218"/>
      <c r="AC218" s="25"/>
    </row>
    <row r="219" spans="1:29" s="2" customFormat="1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6"/>
      <c r="U219" s="15"/>
      <c r="V219" s="15"/>
      <c r="W219" s="15"/>
      <c r="X219" s="15"/>
      <c r="AA219"/>
      <c r="AC219" s="25"/>
    </row>
    <row r="220" spans="1:29" s="2" customFormat="1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6"/>
      <c r="U220" s="15"/>
      <c r="V220" s="15"/>
      <c r="W220" s="15"/>
      <c r="X220" s="15"/>
      <c r="AA220"/>
      <c r="AC220" s="25"/>
    </row>
    <row r="221" spans="1:29" s="2" customFormat="1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6"/>
      <c r="U221" s="15"/>
      <c r="V221" s="15"/>
      <c r="W221" s="15"/>
      <c r="X221" s="15"/>
      <c r="AA221"/>
      <c r="AC221" s="25"/>
    </row>
    <row r="222" spans="1:29" s="2" customFormat="1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6"/>
      <c r="U222" s="15"/>
      <c r="V222" s="15"/>
      <c r="W222" s="15"/>
      <c r="X222" s="15"/>
      <c r="AA222"/>
      <c r="AC222" s="25"/>
    </row>
    <row r="223" spans="1:29" s="2" customFormat="1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6"/>
      <c r="U223" s="15"/>
      <c r="V223" s="15"/>
      <c r="W223" s="15"/>
      <c r="X223" s="15"/>
      <c r="AA223"/>
      <c r="AC223" s="25"/>
    </row>
    <row r="224" spans="1:29" s="2" customFormat="1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6"/>
      <c r="U224" s="15"/>
      <c r="V224" s="15"/>
      <c r="W224" s="15"/>
      <c r="X224" s="15"/>
      <c r="AA224"/>
      <c r="AC224" s="25"/>
    </row>
    <row r="225" spans="1:29" s="2" customFormat="1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6"/>
      <c r="U225" s="15"/>
      <c r="V225" s="15"/>
      <c r="W225" s="15"/>
      <c r="X225" s="15"/>
      <c r="AA225"/>
      <c r="AC225" s="25"/>
    </row>
    <row r="226" spans="1:29" s="2" customFormat="1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6"/>
      <c r="U226" s="15"/>
      <c r="V226" s="15"/>
      <c r="W226" s="15"/>
      <c r="X226" s="15"/>
      <c r="AA226"/>
      <c r="AC226" s="25"/>
    </row>
    <row r="227" spans="1:29" s="2" customFormat="1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6"/>
      <c r="U227" s="15"/>
      <c r="V227" s="15"/>
      <c r="W227" s="15"/>
      <c r="X227" s="15"/>
      <c r="AA227"/>
      <c r="AC227" s="25"/>
    </row>
    <row r="228" spans="1:29" s="2" customFormat="1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6"/>
      <c r="U228" s="15"/>
      <c r="V228" s="15"/>
      <c r="W228" s="15"/>
      <c r="X228" s="15"/>
      <c r="AA228"/>
      <c r="AC228" s="25"/>
    </row>
    <row r="229" spans="1:29" s="2" customFormat="1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6"/>
      <c r="U229" s="15"/>
      <c r="V229" s="15"/>
      <c r="W229" s="15"/>
      <c r="X229" s="15"/>
      <c r="AA229"/>
      <c r="AC229" s="25"/>
    </row>
    <row r="230" spans="1:29" s="2" customFormat="1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6"/>
      <c r="U230" s="15"/>
      <c r="V230" s="15"/>
      <c r="W230" s="15"/>
      <c r="X230" s="15"/>
      <c r="AA230"/>
      <c r="AC230" s="25"/>
    </row>
    <row r="231" spans="1:29" s="2" customFormat="1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6"/>
      <c r="U231" s="15"/>
      <c r="V231" s="15"/>
      <c r="W231" s="15"/>
      <c r="X231" s="15"/>
      <c r="AA231"/>
      <c r="AC231" s="25"/>
    </row>
    <row r="232" spans="1:29" s="2" customFormat="1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6"/>
      <c r="U232" s="15"/>
      <c r="V232" s="15"/>
      <c r="W232" s="15"/>
      <c r="X232" s="15"/>
      <c r="AA232"/>
      <c r="AC232" s="25"/>
    </row>
    <row r="233" spans="1:29" s="2" customFormat="1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6"/>
      <c r="U233" s="15"/>
      <c r="V233" s="15"/>
      <c r="W233" s="15"/>
      <c r="X233" s="15"/>
      <c r="AA233"/>
      <c r="AC233" s="25"/>
    </row>
    <row r="234" spans="1:29" s="2" customFormat="1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6"/>
      <c r="U234" s="15"/>
      <c r="V234" s="15"/>
      <c r="W234" s="15"/>
      <c r="X234" s="15"/>
      <c r="AA234"/>
      <c r="AC234" s="25"/>
    </row>
    <row r="235" spans="1:29" s="2" customFormat="1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6"/>
      <c r="U235" s="15"/>
      <c r="V235" s="15"/>
      <c r="W235" s="15"/>
      <c r="X235" s="15"/>
      <c r="AA235"/>
      <c r="AC235" s="25"/>
    </row>
    <row r="236" spans="1:29" s="2" customFormat="1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6"/>
      <c r="U236" s="15"/>
      <c r="V236" s="15"/>
      <c r="W236" s="15"/>
      <c r="X236" s="15"/>
      <c r="AA236"/>
      <c r="AC236" s="25"/>
    </row>
    <row r="237" spans="1:29" s="2" customFormat="1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6"/>
      <c r="U237" s="15"/>
      <c r="V237" s="15"/>
      <c r="W237" s="15"/>
      <c r="X237" s="15"/>
      <c r="AA237"/>
      <c r="AC237" s="25"/>
    </row>
    <row r="238" spans="1:29" s="2" customFormat="1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6"/>
      <c r="U238" s="15"/>
      <c r="V238" s="15"/>
      <c r="W238" s="15"/>
      <c r="X238" s="15"/>
      <c r="AA238"/>
      <c r="AC238" s="25"/>
    </row>
    <row r="239" spans="1:29" s="2" customFormat="1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6"/>
      <c r="U239" s="15"/>
      <c r="V239" s="15"/>
      <c r="W239" s="15"/>
      <c r="X239" s="15"/>
      <c r="AA239"/>
      <c r="AC239" s="25"/>
    </row>
    <row r="240" spans="1:29" s="2" customFormat="1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6"/>
      <c r="U240" s="15"/>
      <c r="V240" s="15"/>
      <c r="W240" s="15"/>
      <c r="X240" s="15"/>
      <c r="AA240"/>
      <c r="AC240" s="25"/>
    </row>
    <row r="241" spans="1:29" s="2" customFormat="1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6"/>
      <c r="U241" s="15"/>
      <c r="V241" s="15"/>
      <c r="W241" s="15"/>
      <c r="X241" s="15"/>
      <c r="AA241"/>
      <c r="AC241" s="25"/>
    </row>
    <row r="242" spans="1:29" s="2" customFormat="1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6"/>
      <c r="U242" s="15"/>
      <c r="V242" s="15"/>
      <c r="W242" s="15"/>
      <c r="X242" s="15"/>
      <c r="AA242"/>
      <c r="AC242" s="25"/>
    </row>
    <row r="243" spans="1:29" s="2" customFormat="1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6"/>
      <c r="U243" s="15"/>
      <c r="V243" s="15"/>
      <c r="W243" s="15"/>
      <c r="X243" s="15"/>
      <c r="AA243"/>
      <c r="AC243" s="25"/>
    </row>
    <row r="244" spans="1:29" s="2" customFormat="1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6"/>
      <c r="U244" s="15"/>
      <c r="V244" s="15"/>
      <c r="W244" s="15"/>
      <c r="X244" s="15"/>
      <c r="AA244"/>
      <c r="AC244" s="25"/>
    </row>
    <row r="245" spans="1:29" s="2" customFormat="1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6"/>
      <c r="U245" s="15"/>
      <c r="V245" s="15"/>
      <c r="W245" s="15"/>
      <c r="X245" s="15"/>
      <c r="AA245"/>
      <c r="AC245" s="25"/>
    </row>
    <row r="246" spans="1:29" s="2" customFormat="1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6"/>
      <c r="U246" s="15"/>
      <c r="V246" s="15"/>
      <c r="W246" s="15"/>
      <c r="X246" s="15"/>
      <c r="AA246"/>
      <c r="AC246" s="25"/>
    </row>
    <row r="247" spans="1:29" s="2" customFormat="1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6"/>
      <c r="U247" s="15"/>
      <c r="V247" s="15"/>
      <c r="W247" s="15"/>
      <c r="X247" s="15"/>
      <c r="AA247"/>
      <c r="AC247" s="25"/>
    </row>
    <row r="248" spans="1:29" s="2" customFormat="1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6"/>
      <c r="U248" s="15"/>
      <c r="V248" s="15"/>
      <c r="W248" s="15"/>
      <c r="X248" s="15"/>
      <c r="AA248"/>
      <c r="AC248" s="25"/>
    </row>
    <row r="249" spans="1:29" s="2" customFormat="1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6"/>
      <c r="U249" s="15"/>
      <c r="V249" s="15"/>
      <c r="W249" s="15"/>
      <c r="X249" s="15"/>
      <c r="AA249"/>
      <c r="AC249" s="25"/>
    </row>
    <row r="250" spans="1:29" s="2" customFormat="1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6"/>
      <c r="U250" s="15"/>
      <c r="V250" s="15"/>
      <c r="W250" s="15"/>
      <c r="X250" s="15"/>
      <c r="AA250"/>
      <c r="AC250" s="25"/>
    </row>
    <row r="251" spans="1:29" s="2" customFormat="1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6"/>
      <c r="U251" s="15"/>
      <c r="V251" s="15"/>
      <c r="W251" s="15"/>
      <c r="X251" s="15"/>
      <c r="AA251"/>
      <c r="AC251" s="25"/>
    </row>
    <row r="252" spans="1:29" s="2" customFormat="1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6"/>
      <c r="U252" s="15"/>
      <c r="V252" s="15"/>
      <c r="W252" s="15"/>
      <c r="X252" s="15"/>
      <c r="AA252"/>
      <c r="AC252" s="25"/>
    </row>
    <row r="253" spans="1:29" s="2" customFormat="1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6"/>
      <c r="U253" s="15"/>
      <c r="V253" s="15"/>
      <c r="W253" s="15"/>
      <c r="X253" s="15"/>
      <c r="AA253"/>
      <c r="AC253" s="25"/>
    </row>
    <row r="254" spans="1:29" s="2" customFormat="1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6"/>
      <c r="U254" s="15"/>
      <c r="V254" s="15"/>
      <c r="W254" s="15"/>
      <c r="X254" s="15"/>
      <c r="AA254"/>
      <c r="AC254" s="25"/>
    </row>
    <row r="255" spans="1:29" s="2" customFormat="1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6"/>
      <c r="U255" s="15"/>
      <c r="V255" s="15"/>
      <c r="W255" s="15"/>
      <c r="X255" s="15"/>
      <c r="AA255"/>
      <c r="AC255" s="25"/>
    </row>
    <row r="256" spans="1:29" s="2" customFormat="1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6"/>
      <c r="U256" s="15"/>
      <c r="V256" s="15"/>
      <c r="W256" s="15"/>
      <c r="X256" s="15"/>
      <c r="AA256"/>
      <c r="AC256" s="25"/>
    </row>
    <row r="257" spans="1:29" s="2" customFormat="1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6"/>
      <c r="U257" s="15"/>
      <c r="V257" s="15"/>
      <c r="W257" s="15"/>
      <c r="X257" s="15"/>
      <c r="AA257"/>
      <c r="AC257" s="25"/>
    </row>
    <row r="258" spans="1:29" s="2" customFormat="1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6"/>
      <c r="U258" s="15"/>
      <c r="V258" s="15"/>
      <c r="W258" s="15"/>
      <c r="X258" s="15"/>
      <c r="AA258"/>
      <c r="AC258" s="25"/>
    </row>
    <row r="259" spans="1:29" s="2" customFormat="1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6"/>
      <c r="U259" s="15"/>
      <c r="V259" s="15"/>
      <c r="W259" s="15"/>
      <c r="X259" s="15"/>
      <c r="AA259"/>
      <c r="AC259" s="25"/>
    </row>
    <row r="260" spans="1:29" s="2" customFormat="1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6"/>
      <c r="U260" s="15"/>
      <c r="V260" s="15"/>
      <c r="W260" s="15"/>
      <c r="X260" s="15"/>
      <c r="AA260"/>
      <c r="AC260" s="25"/>
    </row>
    <row r="261" spans="1:29" s="2" customFormat="1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6"/>
      <c r="U261" s="15"/>
      <c r="V261" s="15"/>
      <c r="W261" s="15"/>
      <c r="X261" s="15"/>
      <c r="AA261"/>
    </row>
    <row r="262" spans="1:29" s="2" customFormat="1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6"/>
      <c r="U262" s="15"/>
      <c r="V262" s="15"/>
      <c r="W262" s="15"/>
      <c r="X262" s="15"/>
      <c r="AA262"/>
    </row>
    <row r="263" spans="1:29" s="2" customFormat="1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6"/>
      <c r="U263" s="15"/>
      <c r="V263" s="15"/>
      <c r="W263" s="15"/>
      <c r="X263" s="15"/>
      <c r="AA263"/>
    </row>
    <row r="264" spans="1:29" s="2" customFormat="1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6"/>
      <c r="U264" s="15"/>
      <c r="V264" s="15"/>
      <c r="W264" s="15"/>
      <c r="X264" s="15"/>
      <c r="AA264"/>
    </row>
    <row r="265" spans="1:29" s="2" customFormat="1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6"/>
      <c r="U265" s="15"/>
      <c r="V265" s="15"/>
      <c r="W265" s="15"/>
      <c r="X265" s="15"/>
      <c r="AA265"/>
    </row>
    <row r="266" spans="1:29" s="2" customFormat="1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6"/>
      <c r="U266" s="15"/>
      <c r="V266" s="15"/>
      <c r="W266" s="15"/>
      <c r="X266" s="15"/>
      <c r="AA266"/>
    </row>
    <row r="267" spans="1:29" s="2" customFormat="1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6"/>
      <c r="U267" s="15"/>
      <c r="V267" s="15"/>
      <c r="W267" s="15"/>
      <c r="X267" s="15"/>
      <c r="AA267"/>
    </row>
    <row r="268" spans="1:29" s="2" customFormat="1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6"/>
      <c r="U268" s="15"/>
      <c r="V268" s="15"/>
      <c r="W268" s="15"/>
      <c r="X268" s="15"/>
      <c r="AA268"/>
    </row>
    <row r="269" spans="1:29" s="2" customFormat="1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6"/>
      <c r="U269" s="15"/>
      <c r="V269" s="15"/>
      <c r="W269" s="15"/>
      <c r="X269" s="15"/>
      <c r="AA269"/>
    </row>
    <row r="270" spans="1:29" s="2" customFormat="1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6"/>
      <c r="U270" s="15"/>
      <c r="V270" s="15"/>
      <c r="W270" s="15"/>
      <c r="X270" s="15"/>
      <c r="AA270"/>
    </row>
    <row r="271" spans="1:29" s="2" customFormat="1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6"/>
      <c r="U271" s="15"/>
      <c r="V271" s="15"/>
      <c r="W271" s="15"/>
      <c r="X271" s="15"/>
      <c r="AA271"/>
    </row>
    <row r="272" spans="1:29" s="2" customFormat="1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6"/>
      <c r="U272" s="15"/>
      <c r="V272" s="15"/>
      <c r="W272" s="15"/>
      <c r="X272" s="15"/>
      <c r="AA272"/>
    </row>
    <row r="273" spans="1:27" s="2" customFormat="1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6"/>
      <c r="U273" s="15"/>
      <c r="V273" s="15"/>
      <c r="W273" s="15"/>
      <c r="X273" s="15"/>
      <c r="AA273"/>
    </row>
    <row r="274" spans="1:27" s="2" customFormat="1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6"/>
      <c r="U274" s="15"/>
      <c r="V274" s="15"/>
      <c r="W274" s="15"/>
      <c r="X274" s="15"/>
      <c r="AA274"/>
    </row>
    <row r="275" spans="1:27" s="2" customFormat="1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6"/>
      <c r="U275" s="15"/>
      <c r="V275" s="15"/>
      <c r="W275" s="15"/>
      <c r="X275" s="15"/>
      <c r="AA275"/>
    </row>
    <row r="276" spans="1:27" s="2" customFormat="1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6"/>
      <c r="U276" s="15"/>
      <c r="V276" s="15"/>
      <c r="W276" s="15"/>
      <c r="X276" s="15"/>
      <c r="AA276"/>
    </row>
    <row r="277" spans="1:27" s="2" customFormat="1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6"/>
      <c r="U277" s="15"/>
      <c r="V277" s="15"/>
      <c r="W277" s="15"/>
      <c r="X277" s="15"/>
      <c r="AA277"/>
    </row>
    <row r="278" spans="1:27" s="2" customFormat="1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6"/>
      <c r="U278" s="15"/>
      <c r="V278" s="15"/>
      <c r="W278" s="15"/>
      <c r="X278" s="15"/>
      <c r="AA278"/>
    </row>
    <row r="279" spans="1:27" s="2" customFormat="1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6"/>
      <c r="U279" s="15"/>
      <c r="V279" s="15"/>
      <c r="W279" s="15"/>
      <c r="X279" s="15"/>
      <c r="AA279"/>
    </row>
    <row r="280" spans="1:27" s="2" customFormat="1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6"/>
      <c r="U280" s="15"/>
      <c r="V280" s="15"/>
      <c r="W280" s="15"/>
      <c r="X280" s="15"/>
      <c r="AA280"/>
    </row>
    <row r="281" spans="1:27" s="2" customFormat="1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6"/>
      <c r="U281" s="15"/>
      <c r="V281" s="15"/>
      <c r="W281" s="15"/>
      <c r="X281" s="15"/>
      <c r="AA281"/>
    </row>
    <row r="282" spans="1:27" s="2" customFormat="1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6"/>
      <c r="U282" s="15"/>
      <c r="V282" s="15"/>
      <c r="W282" s="15"/>
      <c r="X282" s="15"/>
      <c r="AA282"/>
    </row>
    <row r="283" spans="1:27" s="2" customFormat="1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6"/>
      <c r="U283" s="15"/>
      <c r="V283" s="15"/>
      <c r="W283" s="15"/>
      <c r="X283" s="15"/>
      <c r="AA283"/>
    </row>
    <row r="284" spans="1:27" s="2" customFormat="1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6"/>
      <c r="U284" s="15"/>
      <c r="V284" s="15"/>
      <c r="W284" s="15"/>
      <c r="X284" s="15"/>
      <c r="AA284"/>
    </row>
    <row r="285" spans="1:27" s="2" customFormat="1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6"/>
      <c r="U285" s="15"/>
      <c r="V285" s="15"/>
      <c r="W285" s="15"/>
      <c r="X285" s="15"/>
      <c r="AA285"/>
    </row>
    <row r="286" spans="1:27" s="2" customFormat="1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6"/>
      <c r="U286" s="15"/>
      <c r="V286" s="15"/>
      <c r="W286" s="15"/>
      <c r="X286" s="15"/>
      <c r="AA286"/>
    </row>
    <row r="287" spans="1:27" s="2" customFormat="1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6"/>
      <c r="U287" s="15"/>
      <c r="V287" s="15"/>
      <c r="W287" s="15"/>
      <c r="X287" s="15"/>
      <c r="AA287"/>
    </row>
    <row r="288" spans="1:27" s="2" customFormat="1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6"/>
      <c r="U288" s="15"/>
      <c r="V288" s="15"/>
      <c r="W288" s="15"/>
      <c r="X288" s="15"/>
      <c r="AA288"/>
    </row>
    <row r="289" spans="1:27" s="2" customFormat="1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6"/>
      <c r="U289" s="15"/>
      <c r="V289" s="15"/>
      <c r="W289" s="15"/>
      <c r="X289" s="15"/>
      <c r="AA289"/>
    </row>
    <row r="290" spans="1:27" s="2" customFormat="1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6"/>
      <c r="U290" s="15"/>
      <c r="V290" s="15"/>
      <c r="W290" s="15"/>
      <c r="X290" s="15"/>
      <c r="AA290"/>
    </row>
    <row r="291" spans="1:27" s="2" customFormat="1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6"/>
      <c r="U291" s="15"/>
      <c r="V291" s="15"/>
      <c r="W291" s="15"/>
      <c r="X291" s="15"/>
      <c r="AA291"/>
    </row>
    <row r="292" spans="1:27" s="2" customFormat="1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6"/>
      <c r="U292" s="15"/>
      <c r="V292" s="15"/>
      <c r="W292" s="15"/>
      <c r="X292" s="15"/>
      <c r="AA292"/>
    </row>
    <row r="293" spans="1:27" s="2" customFormat="1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6"/>
      <c r="U293" s="15"/>
      <c r="V293" s="15"/>
      <c r="W293" s="15"/>
      <c r="X293" s="15"/>
      <c r="AA293"/>
    </row>
    <row r="294" spans="1:27" s="2" customFormat="1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6"/>
      <c r="U294" s="15"/>
      <c r="V294" s="15"/>
      <c r="W294" s="15"/>
      <c r="X294" s="15"/>
      <c r="AA294"/>
    </row>
    <row r="295" spans="1:27" s="2" customFormat="1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6"/>
      <c r="U295" s="15"/>
      <c r="V295" s="15"/>
      <c r="W295" s="15"/>
      <c r="X295" s="15"/>
      <c r="AA295"/>
    </row>
    <row r="296" spans="1:27" s="2" customFormat="1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6"/>
      <c r="U296" s="15"/>
      <c r="V296" s="15"/>
      <c r="W296" s="15"/>
      <c r="X296" s="15"/>
      <c r="AA296"/>
    </row>
    <row r="297" spans="1:27" s="2" customFormat="1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6"/>
      <c r="U297" s="15"/>
      <c r="V297" s="15"/>
      <c r="W297" s="15"/>
      <c r="X297" s="15"/>
      <c r="AA297"/>
    </row>
    <row r="298" spans="1:27" s="2" customFormat="1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6"/>
      <c r="U298" s="15"/>
      <c r="V298" s="15"/>
      <c r="W298" s="15"/>
      <c r="X298" s="15"/>
      <c r="AA298"/>
    </row>
    <row r="299" spans="1:27" s="2" customFormat="1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6"/>
      <c r="U299" s="15"/>
      <c r="V299" s="15"/>
      <c r="W299" s="15"/>
      <c r="X299" s="15"/>
      <c r="AA299"/>
    </row>
    <row r="300" spans="1:27" s="2" customFormat="1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6"/>
      <c r="U300" s="15"/>
      <c r="V300" s="15"/>
      <c r="W300" s="15"/>
      <c r="X300" s="15"/>
      <c r="AA300"/>
    </row>
    <row r="301" spans="1:27" s="2" customFormat="1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6"/>
      <c r="U301" s="15"/>
      <c r="V301" s="15"/>
      <c r="W301" s="15"/>
      <c r="X301" s="15"/>
      <c r="AA301"/>
    </row>
    <row r="302" spans="1:27" s="2" customFormat="1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6"/>
      <c r="U302" s="15"/>
      <c r="V302" s="15"/>
      <c r="W302" s="15"/>
      <c r="X302" s="15"/>
      <c r="AA302"/>
    </row>
    <row r="303" spans="1:27" s="2" customFormat="1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6"/>
      <c r="U303" s="15"/>
      <c r="V303" s="15"/>
      <c r="W303" s="15"/>
      <c r="X303" s="15"/>
      <c r="AA303"/>
    </row>
    <row r="304" spans="1:27" s="2" customFormat="1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6"/>
      <c r="U304" s="15"/>
      <c r="V304" s="15"/>
      <c r="W304" s="15"/>
      <c r="X304" s="15"/>
      <c r="AA304"/>
    </row>
    <row r="305" spans="1:27" s="2" customFormat="1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6"/>
      <c r="U305" s="15"/>
      <c r="V305" s="15"/>
      <c r="W305" s="15"/>
      <c r="X305" s="15"/>
      <c r="AA305"/>
    </row>
    <row r="306" spans="1:27" s="2" customFormat="1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6"/>
      <c r="U306" s="15"/>
      <c r="V306" s="15"/>
      <c r="W306" s="15"/>
      <c r="X306" s="15"/>
      <c r="AA306"/>
    </row>
    <row r="307" spans="1:27" s="2" customFormat="1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6"/>
      <c r="U307" s="15"/>
      <c r="V307" s="15"/>
      <c r="W307" s="15"/>
      <c r="X307" s="15"/>
      <c r="AA307"/>
    </row>
    <row r="308" spans="1:27" s="2" customFormat="1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6"/>
      <c r="U308" s="15"/>
      <c r="V308" s="15"/>
      <c r="W308" s="15"/>
      <c r="X308" s="15"/>
      <c r="AA308"/>
    </row>
    <row r="309" spans="1:27" s="2" customFormat="1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6"/>
      <c r="U309" s="15"/>
      <c r="V309" s="15"/>
      <c r="W309" s="15"/>
      <c r="X309" s="15"/>
      <c r="AA309"/>
    </row>
    <row r="310" spans="1:27" s="2" customFormat="1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6"/>
      <c r="U310" s="15"/>
      <c r="V310" s="15"/>
      <c r="W310" s="15"/>
      <c r="X310" s="15"/>
      <c r="AA310"/>
    </row>
    <row r="311" spans="1:27" s="2" customFormat="1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6"/>
      <c r="U311" s="15"/>
      <c r="V311" s="15"/>
      <c r="W311" s="15"/>
      <c r="X311" s="15"/>
      <c r="AA311"/>
    </row>
    <row r="312" spans="1:27" s="2" customFormat="1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6"/>
      <c r="U312" s="15"/>
      <c r="V312" s="15"/>
      <c r="W312" s="15"/>
      <c r="X312" s="15"/>
      <c r="AA312"/>
    </row>
    <row r="313" spans="1:27" s="2" customFormat="1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6"/>
      <c r="U313" s="15"/>
      <c r="V313" s="15"/>
      <c r="W313" s="15"/>
      <c r="X313" s="15"/>
      <c r="AA313"/>
    </row>
    <row r="314" spans="1:27" s="2" customFormat="1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6"/>
      <c r="U314" s="15"/>
      <c r="V314" s="15"/>
      <c r="W314" s="15"/>
      <c r="X314" s="15"/>
      <c r="AA314"/>
    </row>
    <row r="315" spans="1:27" s="2" customFormat="1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6"/>
      <c r="U315" s="15"/>
      <c r="V315" s="15"/>
      <c r="W315" s="15"/>
      <c r="X315" s="15"/>
      <c r="AA315"/>
    </row>
    <row r="316" spans="1:27" s="2" customFormat="1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6"/>
      <c r="U316" s="15"/>
      <c r="V316" s="15"/>
      <c r="W316" s="15"/>
      <c r="X316" s="15"/>
      <c r="AA316"/>
    </row>
    <row r="317" spans="1:27" s="2" customFormat="1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6"/>
      <c r="U317" s="15"/>
      <c r="V317" s="15"/>
      <c r="W317" s="15"/>
      <c r="X317" s="15"/>
      <c r="AA317"/>
    </row>
    <row r="318" spans="1:27" s="2" customFormat="1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6"/>
      <c r="U318" s="15"/>
      <c r="V318" s="15"/>
      <c r="W318" s="15"/>
      <c r="X318" s="15"/>
      <c r="AA318"/>
    </row>
    <row r="319" spans="1:27" s="2" customFormat="1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6"/>
      <c r="U319" s="15"/>
      <c r="V319" s="15"/>
      <c r="W319" s="15"/>
      <c r="X319" s="15"/>
      <c r="AA319"/>
    </row>
    <row r="320" spans="1:27" s="2" customFormat="1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6"/>
      <c r="U320" s="15"/>
      <c r="V320" s="15"/>
      <c r="W320" s="15"/>
      <c r="X320" s="15"/>
      <c r="AA320"/>
    </row>
    <row r="321" spans="1:27" s="2" customFormat="1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6"/>
      <c r="U321" s="15"/>
      <c r="V321" s="15"/>
      <c r="W321" s="15"/>
      <c r="X321" s="15"/>
      <c r="AA321"/>
    </row>
    <row r="322" spans="1:27" s="2" customFormat="1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6"/>
      <c r="U322" s="15"/>
      <c r="V322" s="15"/>
      <c r="W322" s="15"/>
      <c r="X322" s="15"/>
      <c r="AA322"/>
    </row>
    <row r="323" spans="1:27" s="2" customFormat="1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6"/>
      <c r="U323" s="15"/>
      <c r="V323" s="15"/>
      <c r="W323" s="15"/>
      <c r="X323" s="15"/>
      <c r="AA323"/>
    </row>
    <row r="324" spans="1:27" s="2" customFormat="1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6"/>
      <c r="U324" s="15"/>
      <c r="V324" s="15"/>
      <c r="W324" s="15"/>
      <c r="X324" s="15"/>
      <c r="AA324"/>
    </row>
    <row r="325" spans="1:27" s="2" customFormat="1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6"/>
      <c r="U325" s="15"/>
      <c r="V325" s="15"/>
      <c r="W325" s="15"/>
      <c r="X325" s="15"/>
      <c r="AA325"/>
    </row>
    <row r="326" spans="1:27" s="2" customFormat="1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6"/>
      <c r="U326" s="15"/>
      <c r="V326" s="15"/>
      <c r="W326" s="15"/>
      <c r="X326" s="15"/>
      <c r="AA326"/>
    </row>
    <row r="327" spans="1:27" s="2" customFormat="1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6"/>
      <c r="U327" s="15"/>
      <c r="V327" s="15"/>
      <c r="W327" s="15"/>
      <c r="X327" s="15"/>
      <c r="AA327"/>
    </row>
    <row r="328" spans="1:27" s="2" customFormat="1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6"/>
      <c r="U328" s="15"/>
      <c r="V328" s="15"/>
      <c r="W328" s="15"/>
      <c r="X328" s="15"/>
      <c r="AA328"/>
    </row>
    <row r="329" spans="1:27" s="2" customFormat="1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6"/>
      <c r="U329" s="15"/>
      <c r="V329" s="15"/>
      <c r="W329" s="15"/>
      <c r="X329" s="15"/>
      <c r="AA329"/>
    </row>
    <row r="330" spans="1:27" s="2" customFormat="1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6"/>
      <c r="U330" s="15"/>
      <c r="V330" s="15"/>
      <c r="W330" s="15"/>
      <c r="X330" s="15"/>
      <c r="AA330"/>
    </row>
    <row r="331" spans="1:27" s="2" customFormat="1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6"/>
      <c r="U331" s="15"/>
      <c r="V331" s="15"/>
      <c r="W331" s="15"/>
      <c r="X331" s="15"/>
      <c r="AA331"/>
    </row>
    <row r="332" spans="1:27" s="2" customFormat="1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6"/>
      <c r="U332" s="15"/>
      <c r="V332" s="15"/>
      <c r="W332" s="15"/>
      <c r="X332" s="15"/>
      <c r="AA332"/>
    </row>
    <row r="333" spans="1:27" s="2" customFormat="1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6"/>
      <c r="U333" s="15"/>
      <c r="V333" s="15"/>
      <c r="W333" s="15"/>
      <c r="X333" s="15"/>
      <c r="AA333"/>
    </row>
    <row r="334" spans="1:27" s="2" customFormat="1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6"/>
      <c r="U334" s="15"/>
      <c r="V334" s="15"/>
      <c r="W334" s="15"/>
      <c r="X334" s="15"/>
      <c r="AA334"/>
    </row>
    <row r="335" spans="1:27" s="2" customFormat="1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6"/>
      <c r="U335" s="15"/>
      <c r="V335" s="15"/>
      <c r="W335" s="15"/>
      <c r="X335" s="15"/>
      <c r="AA335"/>
    </row>
    <row r="336" spans="1:27" s="2" customFormat="1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6"/>
      <c r="U336" s="15"/>
      <c r="V336" s="15"/>
      <c r="W336" s="15"/>
      <c r="X336" s="15"/>
      <c r="AA336"/>
    </row>
    <row r="337" spans="1:27" s="2" customFormat="1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6"/>
      <c r="U337" s="15"/>
      <c r="V337" s="15"/>
      <c r="W337" s="15"/>
      <c r="X337" s="15"/>
      <c r="AA337"/>
    </row>
    <row r="338" spans="1:27" s="2" customFormat="1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6"/>
      <c r="U338" s="15"/>
      <c r="V338" s="15"/>
      <c r="W338" s="15"/>
      <c r="X338" s="15"/>
      <c r="AA338"/>
    </row>
    <row r="339" spans="1:27" s="2" customFormat="1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6"/>
      <c r="U339" s="15"/>
      <c r="V339" s="15"/>
      <c r="W339" s="15"/>
      <c r="X339" s="15"/>
      <c r="AA339"/>
    </row>
    <row r="340" spans="1:27" s="2" customFormat="1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6"/>
      <c r="U340" s="15"/>
      <c r="V340" s="15"/>
      <c r="W340" s="15"/>
      <c r="X340" s="15"/>
      <c r="AA340"/>
    </row>
    <row r="341" spans="1:27" s="2" customFormat="1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6"/>
      <c r="U341" s="15"/>
      <c r="V341" s="15"/>
      <c r="W341" s="15"/>
      <c r="X341" s="15"/>
      <c r="AA341"/>
    </row>
    <row r="342" spans="1:27" s="2" customFormat="1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6"/>
      <c r="U342" s="15"/>
      <c r="V342" s="15"/>
      <c r="W342" s="15"/>
      <c r="X342" s="15"/>
      <c r="AA342"/>
    </row>
    <row r="343" spans="1:27" s="2" customFormat="1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6"/>
      <c r="U343" s="15"/>
      <c r="V343" s="15"/>
      <c r="W343" s="15"/>
      <c r="X343" s="15"/>
      <c r="AA343"/>
    </row>
    <row r="344" spans="1:27" s="2" customFormat="1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6"/>
      <c r="U344" s="15"/>
      <c r="V344" s="15"/>
      <c r="W344" s="15"/>
      <c r="X344" s="15"/>
      <c r="AA344"/>
    </row>
    <row r="345" spans="1:27" s="2" customFormat="1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6"/>
      <c r="U345" s="15"/>
      <c r="V345" s="15"/>
      <c r="W345" s="15"/>
      <c r="X345" s="15"/>
      <c r="AA345"/>
    </row>
    <row r="346" spans="1:27" s="2" customFormat="1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6"/>
      <c r="U346" s="15"/>
      <c r="V346" s="15"/>
      <c r="W346" s="15"/>
      <c r="X346" s="15"/>
      <c r="AA346"/>
    </row>
    <row r="347" spans="1:27" s="2" customFormat="1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6"/>
      <c r="U347" s="15"/>
      <c r="V347" s="15"/>
      <c r="W347" s="15"/>
      <c r="X347" s="15"/>
      <c r="AA347"/>
    </row>
    <row r="348" spans="1:27" s="2" customFormat="1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6"/>
      <c r="U348" s="15"/>
      <c r="V348" s="15"/>
      <c r="W348" s="15"/>
      <c r="X348" s="15"/>
      <c r="AA348"/>
    </row>
    <row r="349" spans="1:27" s="2" customFormat="1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6"/>
      <c r="U349" s="15"/>
      <c r="V349" s="15"/>
      <c r="W349" s="15"/>
      <c r="X349" s="15"/>
      <c r="AA349"/>
    </row>
    <row r="350" spans="1:27" s="2" customFormat="1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6"/>
      <c r="U350" s="15"/>
      <c r="V350" s="15"/>
      <c r="W350" s="15"/>
      <c r="X350" s="15"/>
      <c r="AA350"/>
    </row>
    <row r="351" spans="1:27" s="2" customFormat="1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6"/>
      <c r="U351" s="15"/>
      <c r="V351" s="15"/>
      <c r="W351" s="15"/>
      <c r="X351" s="15"/>
      <c r="AA351"/>
    </row>
    <row r="352" spans="1:27" s="2" customFormat="1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6"/>
      <c r="U352" s="8"/>
      <c r="V352" s="8"/>
      <c r="W352" s="8"/>
      <c r="X352" s="8"/>
      <c r="AA352"/>
    </row>
    <row r="353" spans="1:27" s="2" customFormat="1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6"/>
      <c r="U353" s="8"/>
      <c r="V353" s="8"/>
      <c r="W353" s="8"/>
      <c r="X353" s="8"/>
      <c r="AA353"/>
    </row>
    <row r="354" spans="1:27" s="2" customFormat="1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6"/>
      <c r="U354" s="8"/>
      <c r="V354" s="8"/>
      <c r="W354" s="8"/>
      <c r="X354" s="8"/>
      <c r="AA354"/>
    </row>
    <row r="355" spans="1:27" s="2" customFormat="1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6"/>
      <c r="U355" s="8"/>
      <c r="V355" s="8"/>
      <c r="W355" s="8"/>
      <c r="X355" s="8"/>
      <c r="AA355"/>
    </row>
    <row r="356" spans="1:27" s="2" customFormat="1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6"/>
      <c r="U356" s="8"/>
      <c r="V356" s="8"/>
      <c r="W356" s="8"/>
      <c r="X356" s="8"/>
      <c r="AA356"/>
    </row>
    <row r="357" spans="1:27" s="2" customFormat="1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6"/>
      <c r="U357" s="8"/>
      <c r="V357" s="8"/>
      <c r="W357" s="8"/>
      <c r="X357" s="8"/>
      <c r="AA357"/>
    </row>
    <row r="358" spans="1:27" s="2" customFormat="1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6"/>
      <c r="U358" s="8"/>
      <c r="V358" s="8"/>
      <c r="W358" s="8"/>
      <c r="X358" s="8"/>
      <c r="AA358"/>
    </row>
    <row r="359" spans="1:27" s="2" customFormat="1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6"/>
      <c r="U359" s="8"/>
      <c r="V359" s="8"/>
      <c r="W359" s="8"/>
      <c r="X359" s="8"/>
      <c r="AA359"/>
    </row>
    <row r="360" spans="1:27" s="2" customFormat="1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6"/>
      <c r="U360" s="8"/>
      <c r="V360" s="8"/>
      <c r="W360" s="8"/>
      <c r="X360" s="8"/>
      <c r="AA360"/>
    </row>
    <row r="361" spans="1:27" s="2" customFormat="1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6"/>
      <c r="U361" s="8"/>
      <c r="V361" s="8"/>
      <c r="W361" s="8"/>
      <c r="X361" s="8"/>
      <c r="AA361"/>
    </row>
    <row r="362" spans="1:27" s="2" customFormat="1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6"/>
      <c r="U362" s="8"/>
      <c r="V362" s="8"/>
      <c r="W362" s="8"/>
      <c r="X362" s="8"/>
      <c r="AA362"/>
    </row>
    <row r="363" spans="1:27" s="2" customFormat="1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6"/>
      <c r="U363" s="8"/>
      <c r="V363" s="8"/>
      <c r="W363" s="8"/>
      <c r="X363" s="8"/>
      <c r="AA363"/>
    </row>
    <row r="364" spans="1:27" s="2" customFormat="1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6"/>
      <c r="U364" s="8"/>
      <c r="V364" s="8"/>
      <c r="W364" s="8"/>
      <c r="X364" s="8"/>
      <c r="AA364"/>
    </row>
    <row r="365" spans="1:27" s="2" customFormat="1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6"/>
      <c r="U365" s="8"/>
      <c r="V365" s="8"/>
      <c r="W365" s="8"/>
      <c r="X365" s="8"/>
      <c r="AA365"/>
    </row>
    <row r="366" spans="1:27" s="2" customFormat="1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6"/>
      <c r="U366" s="8"/>
      <c r="V366" s="8"/>
      <c r="W366" s="8"/>
      <c r="X366" s="8"/>
      <c r="AA366"/>
    </row>
    <row r="367" spans="1:27" s="2" customFormat="1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6"/>
      <c r="U367" s="8"/>
      <c r="V367" s="8"/>
      <c r="W367" s="8"/>
      <c r="X367" s="8"/>
      <c r="AA367"/>
    </row>
    <row r="368" spans="1:27" s="2" customFormat="1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6"/>
      <c r="U368" s="8"/>
      <c r="V368" s="8"/>
      <c r="W368" s="8"/>
      <c r="X368" s="8"/>
      <c r="AA368"/>
    </row>
    <row r="369" spans="1:27" s="2" customFormat="1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6"/>
      <c r="U369" s="8"/>
      <c r="V369" s="8"/>
      <c r="W369" s="8"/>
      <c r="X369" s="8"/>
      <c r="AA369"/>
    </row>
    <row r="370" spans="1:27" s="2" customFormat="1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6"/>
      <c r="U370" s="8"/>
      <c r="V370" s="8"/>
      <c r="W370" s="8"/>
      <c r="X370" s="8"/>
      <c r="AA370"/>
    </row>
    <row r="371" spans="1:27" s="2" customFormat="1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6"/>
      <c r="U371" s="8"/>
      <c r="V371" s="8"/>
      <c r="W371" s="8"/>
      <c r="X371" s="8"/>
      <c r="AA371"/>
    </row>
    <row r="372" spans="1:27" s="2" customFormat="1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6"/>
      <c r="U372" s="8"/>
      <c r="V372" s="8"/>
      <c r="W372" s="8"/>
      <c r="X372" s="8"/>
      <c r="AA372"/>
    </row>
    <row r="373" spans="1:27" s="2" customFormat="1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6"/>
      <c r="U373" s="8"/>
      <c r="V373" s="8"/>
      <c r="W373" s="8"/>
      <c r="X373" s="8"/>
      <c r="AA373"/>
    </row>
    <row r="374" spans="1:27" s="2" customFormat="1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6"/>
      <c r="U374" s="8"/>
      <c r="V374" s="8"/>
      <c r="W374" s="8"/>
      <c r="X374" s="8"/>
      <c r="AA374"/>
    </row>
    <row r="375" spans="1:27" s="2" customFormat="1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6"/>
      <c r="U375" s="8"/>
      <c r="V375" s="8"/>
      <c r="W375" s="8"/>
      <c r="X375" s="8"/>
      <c r="AA375"/>
    </row>
    <row r="376" spans="1:27" s="2" customFormat="1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6"/>
      <c r="U376" s="8"/>
      <c r="V376" s="8"/>
      <c r="W376" s="8"/>
      <c r="X376" s="8"/>
      <c r="AA376"/>
    </row>
    <row r="377" spans="1:27" s="2" customFormat="1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6"/>
      <c r="U377" s="8"/>
      <c r="V377" s="8"/>
      <c r="W377" s="8"/>
      <c r="X377" s="8"/>
      <c r="AA377"/>
    </row>
    <row r="378" spans="1:27" s="2" customFormat="1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6"/>
      <c r="U378" s="8"/>
      <c r="V378" s="8"/>
      <c r="W378" s="8"/>
      <c r="X378" s="8"/>
      <c r="AA378"/>
    </row>
    <row r="379" spans="1:27" s="2" customFormat="1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6"/>
      <c r="U379" s="8"/>
      <c r="V379" s="8"/>
      <c r="W379" s="8"/>
      <c r="X379" s="8"/>
      <c r="AA379"/>
    </row>
    <row r="380" spans="1:27" s="2" customFormat="1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6"/>
      <c r="U380" s="8"/>
      <c r="V380" s="8"/>
      <c r="W380" s="8"/>
      <c r="X380" s="8"/>
      <c r="AA380"/>
    </row>
    <row r="381" spans="1:27" s="2" customFormat="1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6"/>
      <c r="U381" s="8"/>
      <c r="V381" s="8"/>
      <c r="W381" s="8"/>
      <c r="X381" s="8"/>
      <c r="AA381"/>
    </row>
    <row r="382" spans="1:27" s="2" customFormat="1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6"/>
      <c r="U382" s="8"/>
      <c r="V382" s="8"/>
      <c r="W382" s="8"/>
      <c r="X382" s="8"/>
      <c r="AA382"/>
    </row>
    <row r="383" spans="1:27" s="2" customFormat="1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6"/>
      <c r="U383" s="8"/>
      <c r="V383" s="8"/>
      <c r="W383" s="8"/>
      <c r="X383" s="8"/>
      <c r="AA383"/>
    </row>
    <row r="384" spans="1:27" s="2" customFormat="1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6"/>
      <c r="U384" s="8"/>
      <c r="V384" s="8"/>
      <c r="W384" s="8"/>
      <c r="X384" s="8"/>
      <c r="AA384"/>
    </row>
    <row r="385" spans="1:27" s="2" customFormat="1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6"/>
      <c r="U385" s="8"/>
      <c r="V385" s="8"/>
      <c r="W385" s="8"/>
      <c r="X385" s="8"/>
      <c r="AA385"/>
    </row>
    <row r="386" spans="1:27" s="2" customFormat="1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6"/>
      <c r="U386" s="8"/>
      <c r="V386" s="8"/>
      <c r="W386" s="8"/>
      <c r="X386" s="8"/>
      <c r="AA386"/>
    </row>
    <row r="387" spans="1:27" s="2" customFormat="1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6"/>
      <c r="U387" s="8"/>
      <c r="V387" s="8"/>
      <c r="W387" s="8"/>
      <c r="X387" s="8"/>
      <c r="AA387"/>
    </row>
    <row r="388" spans="1:27" s="2" customFormat="1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6"/>
      <c r="U388" s="8"/>
      <c r="V388" s="8"/>
      <c r="W388" s="8"/>
      <c r="X388" s="8"/>
      <c r="AA388"/>
    </row>
    <row r="389" spans="1:27" s="2" customFormat="1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6"/>
      <c r="U389" s="8"/>
      <c r="V389" s="8"/>
      <c r="W389" s="8"/>
      <c r="X389" s="8"/>
      <c r="AA389"/>
    </row>
    <row r="390" spans="1:27" s="2" customFormat="1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6"/>
      <c r="U390" s="8"/>
      <c r="V390" s="8"/>
      <c r="W390" s="8"/>
      <c r="X390" s="8"/>
      <c r="AA390"/>
    </row>
    <row r="391" spans="1:27" s="2" customFormat="1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6"/>
      <c r="U391" s="8"/>
      <c r="V391" s="8"/>
      <c r="W391" s="8"/>
      <c r="X391" s="8"/>
      <c r="AA391"/>
    </row>
    <row r="392" spans="1:27" s="2" customFormat="1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6"/>
      <c r="U392" s="8"/>
      <c r="V392" s="8"/>
      <c r="W392" s="8"/>
      <c r="X392" s="8"/>
      <c r="AA392"/>
    </row>
    <row r="393" spans="1:27" s="2" customFormat="1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6"/>
      <c r="U393" s="8"/>
      <c r="V393" s="8"/>
      <c r="W393" s="8"/>
      <c r="X393" s="8"/>
      <c r="AA393"/>
    </row>
    <row r="394" spans="1:27" s="2" customFormat="1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6"/>
      <c r="U394" s="8"/>
      <c r="V394" s="8"/>
      <c r="W394" s="8"/>
      <c r="X394" s="8"/>
      <c r="AA394"/>
    </row>
    <row r="395" spans="1:27" s="2" customFormat="1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6"/>
      <c r="U395" s="8"/>
      <c r="V395" s="8"/>
      <c r="W395" s="8"/>
      <c r="X395" s="8"/>
      <c r="AA395"/>
    </row>
    <row r="396" spans="1:27" s="2" customFormat="1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6"/>
      <c r="U396" s="8"/>
      <c r="V396" s="8"/>
      <c r="W396" s="8"/>
      <c r="X396" s="8"/>
      <c r="AA396"/>
    </row>
    <row r="397" spans="1:27" s="2" customFormat="1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3"/>
      <c r="V397" s="3"/>
      <c r="W397" s="3"/>
      <c r="X397" s="3"/>
      <c r="AA397"/>
    </row>
    <row r="398" spans="1:27" s="2" customFormat="1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3"/>
      <c r="V398" s="3"/>
      <c r="W398" s="3"/>
      <c r="X398" s="3"/>
      <c r="AA398"/>
    </row>
    <row r="399" spans="1:27" s="2" customFormat="1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3"/>
      <c r="V399" s="3"/>
      <c r="W399" s="3"/>
      <c r="X399" s="3"/>
      <c r="AA399"/>
    </row>
    <row r="400" spans="1:27" s="2" customFormat="1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3"/>
      <c r="V400" s="3"/>
      <c r="W400" s="3"/>
      <c r="X400" s="3"/>
      <c r="AA400"/>
    </row>
    <row r="401" spans="1:27" s="2" customFormat="1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3"/>
      <c r="V401" s="3"/>
      <c r="W401" s="3"/>
      <c r="X401" s="3"/>
      <c r="AA401"/>
    </row>
    <row r="402" spans="1:27" s="2" customFormat="1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3"/>
      <c r="V402" s="3"/>
      <c r="W402" s="3"/>
      <c r="X402" s="3"/>
      <c r="AA402"/>
    </row>
    <row r="403" spans="1:27" s="2" customFormat="1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3"/>
      <c r="V403" s="3"/>
      <c r="W403" s="3"/>
      <c r="X403" s="3"/>
      <c r="AA403"/>
    </row>
    <row r="404" spans="1:27" s="2" customFormat="1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3"/>
      <c r="V404" s="3"/>
      <c r="W404" s="3"/>
      <c r="X404" s="3"/>
      <c r="AA404"/>
    </row>
    <row r="405" spans="1:27" s="2" customFormat="1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3"/>
      <c r="V405" s="3"/>
      <c r="W405" s="3"/>
      <c r="X405" s="3"/>
      <c r="AA405"/>
    </row>
    <row r="406" spans="1:27" s="2" customFormat="1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3"/>
      <c r="V406" s="3"/>
      <c r="W406" s="3"/>
      <c r="X406" s="3"/>
      <c r="AA406"/>
    </row>
    <row r="407" spans="1:27" s="2" customFormat="1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3"/>
      <c r="V407" s="3"/>
      <c r="W407" s="3"/>
      <c r="X407" s="3"/>
      <c r="AA407"/>
    </row>
    <row r="408" spans="1:27" s="2" customFormat="1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3"/>
      <c r="V408" s="3"/>
      <c r="W408" s="3"/>
      <c r="X408" s="3"/>
      <c r="AA408"/>
    </row>
    <row r="409" spans="1:27" s="2" customFormat="1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3"/>
      <c r="V409" s="3"/>
      <c r="W409" s="3"/>
      <c r="X409" s="3"/>
      <c r="AA409"/>
    </row>
    <row r="410" spans="1:27" s="2" customFormat="1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3"/>
      <c r="V410" s="3"/>
      <c r="W410" s="3"/>
      <c r="X410" s="3"/>
      <c r="AA410"/>
    </row>
    <row r="411" spans="1:27" s="2" customFormat="1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3"/>
      <c r="V411" s="3"/>
      <c r="W411" s="3"/>
      <c r="X411" s="3"/>
      <c r="AA411"/>
    </row>
    <row r="412" spans="1:27" s="2" customFormat="1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3"/>
      <c r="V412" s="3"/>
      <c r="W412" s="3"/>
      <c r="X412" s="3"/>
      <c r="AA412"/>
    </row>
    <row r="413" spans="1:27" s="2" customFormat="1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3"/>
      <c r="V413" s="3"/>
      <c r="W413" s="3"/>
      <c r="X413" s="3"/>
      <c r="AA413"/>
    </row>
    <row r="414" spans="1:27" s="2" customFormat="1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3"/>
      <c r="V414" s="3"/>
      <c r="W414" s="3"/>
      <c r="X414" s="3"/>
      <c r="AA414"/>
    </row>
    <row r="415" spans="1:27" s="2" customFormat="1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3"/>
      <c r="V415" s="3"/>
      <c r="W415" s="3"/>
      <c r="X415" s="3"/>
      <c r="AA415"/>
    </row>
    <row r="416" spans="1:27" s="2" customFormat="1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3"/>
      <c r="V416" s="3"/>
      <c r="W416" s="3"/>
      <c r="X416" s="3"/>
      <c r="AA416"/>
    </row>
    <row r="417" spans="1:27" s="2" customFormat="1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3"/>
      <c r="V417" s="3"/>
      <c r="W417" s="3"/>
      <c r="X417" s="3"/>
      <c r="AA417"/>
    </row>
    <row r="418" spans="1:27" s="2" customFormat="1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3"/>
      <c r="V418" s="3"/>
      <c r="W418" s="3"/>
      <c r="X418" s="3"/>
      <c r="AA418"/>
    </row>
    <row r="419" spans="1:27" s="2" customFormat="1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3"/>
      <c r="V419" s="3"/>
      <c r="W419" s="3"/>
      <c r="X419" s="3"/>
      <c r="AA419"/>
    </row>
    <row r="420" spans="1:27" s="2" customFormat="1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3"/>
      <c r="V420" s="3"/>
      <c r="W420" s="3"/>
      <c r="X420" s="3"/>
      <c r="AA420"/>
    </row>
    <row r="421" spans="1:27" s="2" customFormat="1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3"/>
      <c r="V421" s="3"/>
      <c r="W421" s="3"/>
      <c r="X421" s="3"/>
      <c r="AA421"/>
    </row>
    <row r="422" spans="1:27" s="2" customFormat="1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3"/>
      <c r="V422" s="3"/>
      <c r="W422" s="3"/>
      <c r="X422" s="3"/>
      <c r="AA422"/>
    </row>
    <row r="423" spans="1:27" s="2" customFormat="1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3"/>
      <c r="V423" s="3"/>
      <c r="W423" s="3"/>
      <c r="X423" s="3"/>
      <c r="AA423"/>
    </row>
    <row r="424" spans="1:27" s="2" customFormat="1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3"/>
      <c r="V424" s="3"/>
      <c r="W424" s="3"/>
      <c r="X424" s="3"/>
      <c r="AA424"/>
    </row>
    <row r="425" spans="1:27" s="2" customFormat="1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3"/>
      <c r="V425" s="3"/>
      <c r="W425" s="3"/>
      <c r="X425" s="3"/>
      <c r="AA425"/>
    </row>
    <row r="426" spans="1:27" s="2" customFormat="1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3"/>
      <c r="V426" s="3"/>
      <c r="W426" s="3"/>
      <c r="X426" s="3"/>
      <c r="AA426"/>
    </row>
    <row r="427" spans="1:27" s="2" customFormat="1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3"/>
      <c r="V427" s="3"/>
      <c r="W427" s="3"/>
      <c r="X427" s="3"/>
      <c r="AA427"/>
    </row>
    <row r="428" spans="1:27" s="2" customFormat="1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3"/>
      <c r="V428" s="3"/>
      <c r="W428" s="3"/>
      <c r="X428" s="3"/>
      <c r="AA428"/>
    </row>
    <row r="429" spans="1:27" s="2" customFormat="1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3"/>
      <c r="V429" s="3"/>
      <c r="W429" s="3"/>
      <c r="X429" s="3"/>
      <c r="AA429"/>
    </row>
    <row r="430" spans="1:27" s="2" customFormat="1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3"/>
      <c r="V430" s="3"/>
      <c r="W430" s="3"/>
      <c r="X430" s="3"/>
      <c r="AA430"/>
    </row>
    <row r="431" spans="1:27" s="2" customFormat="1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3"/>
      <c r="V431" s="3"/>
      <c r="W431" s="3"/>
      <c r="X431" s="3"/>
      <c r="AA431"/>
    </row>
    <row r="432" spans="1:27" s="2" customFormat="1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3"/>
      <c r="V432" s="3"/>
      <c r="W432" s="3"/>
      <c r="X432" s="3"/>
      <c r="AA432"/>
    </row>
    <row r="433" spans="1:27" s="2" customFormat="1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3"/>
      <c r="V433" s="3"/>
      <c r="W433" s="3"/>
      <c r="X433" s="3"/>
      <c r="AA433"/>
    </row>
    <row r="434" spans="1:27" s="2" customFormat="1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3"/>
      <c r="V434" s="3"/>
      <c r="W434" s="3"/>
      <c r="X434" s="3"/>
      <c r="AA434"/>
    </row>
    <row r="435" spans="1:27" s="2" customFormat="1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3"/>
      <c r="V435" s="3"/>
      <c r="W435" s="3"/>
      <c r="X435" s="3"/>
      <c r="AA435"/>
    </row>
    <row r="436" spans="1:27" s="2" customFormat="1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3"/>
      <c r="V436" s="3"/>
      <c r="W436" s="3"/>
      <c r="X436" s="3"/>
      <c r="AA436"/>
    </row>
    <row r="437" spans="1:27" s="2" customFormat="1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3"/>
      <c r="V437" s="3"/>
      <c r="W437" s="3"/>
      <c r="X437" s="3"/>
      <c r="AA437"/>
    </row>
    <row r="438" spans="1:27" s="2" customFormat="1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3"/>
      <c r="V438" s="3"/>
      <c r="W438" s="3"/>
      <c r="X438" s="3"/>
      <c r="AA438"/>
    </row>
    <row r="439" spans="1:27" s="2" customFormat="1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3"/>
      <c r="V439" s="3"/>
      <c r="W439" s="3"/>
      <c r="X439" s="3"/>
      <c r="AA439"/>
    </row>
    <row r="440" spans="1:27" s="2" customFormat="1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3"/>
      <c r="V440" s="3"/>
      <c r="W440" s="3"/>
      <c r="X440" s="3"/>
      <c r="AA440"/>
    </row>
    <row r="441" spans="1:27" s="2" customFormat="1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3"/>
      <c r="V441" s="3"/>
      <c r="W441" s="3"/>
      <c r="X441" s="3"/>
      <c r="AA441"/>
    </row>
    <row r="442" spans="1:27" s="2" customFormat="1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3"/>
      <c r="V442" s="3"/>
      <c r="W442" s="3"/>
      <c r="X442" s="3"/>
      <c r="AA442"/>
    </row>
    <row r="443" spans="1:27" s="2" customFormat="1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3"/>
      <c r="V443" s="3"/>
      <c r="W443" s="3"/>
      <c r="X443" s="3"/>
      <c r="AA443"/>
    </row>
    <row r="444" spans="1:27" s="2" customFormat="1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3"/>
      <c r="V444" s="3"/>
      <c r="W444" s="3"/>
      <c r="X444" s="3"/>
      <c r="AA444"/>
    </row>
    <row r="445" spans="1:27" s="2" customFormat="1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3"/>
      <c r="V445" s="3"/>
      <c r="W445" s="3"/>
      <c r="X445" s="3"/>
      <c r="AA445"/>
    </row>
    <row r="446" spans="1:27" s="2" customFormat="1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3"/>
      <c r="V446" s="3"/>
      <c r="W446" s="3"/>
      <c r="X446" s="3"/>
      <c r="AA446"/>
    </row>
    <row r="447" spans="1:27" s="2" customFormat="1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3"/>
      <c r="V447" s="3"/>
      <c r="W447" s="3"/>
      <c r="X447" s="3"/>
      <c r="AA447"/>
    </row>
    <row r="448" spans="1:27" s="2" customFormat="1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3"/>
      <c r="V448" s="3"/>
      <c r="W448" s="3"/>
      <c r="X448" s="3"/>
      <c r="AA448"/>
    </row>
    <row r="449" spans="1:27" s="2" customFormat="1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3"/>
      <c r="V449" s="3"/>
      <c r="W449" s="3"/>
      <c r="X449" s="3"/>
      <c r="AA449"/>
    </row>
    <row r="450" spans="1:27" s="2" customFormat="1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3"/>
      <c r="V450" s="3"/>
      <c r="W450" s="3"/>
      <c r="X450" s="3"/>
      <c r="AA450"/>
    </row>
    <row r="451" spans="1:27" s="2" customFormat="1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3"/>
      <c r="V451" s="3"/>
      <c r="W451" s="3"/>
      <c r="X451" s="3"/>
      <c r="AA451"/>
    </row>
    <row r="452" spans="1:27" s="2" customFormat="1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3"/>
      <c r="V452" s="3"/>
      <c r="W452" s="3"/>
      <c r="X452" s="3"/>
      <c r="AA452"/>
    </row>
    <row r="453" spans="1:27" s="2" customFormat="1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3"/>
      <c r="V453" s="3"/>
      <c r="W453" s="3"/>
      <c r="X453" s="3"/>
      <c r="AA453"/>
    </row>
    <row r="454" spans="1:27" s="2" customFormat="1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3"/>
      <c r="V454" s="3"/>
      <c r="W454" s="3"/>
      <c r="X454" s="3"/>
      <c r="AA454"/>
    </row>
    <row r="455" spans="1:27" s="2" customFormat="1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3"/>
      <c r="V455" s="3"/>
      <c r="W455" s="3"/>
      <c r="X455" s="3"/>
      <c r="AA455"/>
    </row>
    <row r="456" spans="1:27" s="2" customFormat="1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3"/>
      <c r="V456" s="3"/>
      <c r="W456" s="3"/>
      <c r="X456" s="3"/>
      <c r="AA456"/>
    </row>
    <row r="457" spans="1:27" s="2" customFormat="1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3"/>
      <c r="V457" s="3"/>
      <c r="W457" s="3"/>
      <c r="X457" s="3"/>
      <c r="AA457"/>
    </row>
    <row r="458" spans="1:27" s="2" customFormat="1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3"/>
      <c r="V458" s="3"/>
      <c r="W458" s="3"/>
      <c r="X458" s="3"/>
      <c r="AA458"/>
    </row>
    <row r="459" spans="1:27" s="2" customFormat="1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3"/>
      <c r="V459" s="3"/>
      <c r="W459" s="3"/>
      <c r="X459" s="3"/>
      <c r="AA459"/>
    </row>
    <row r="460" spans="1:27" s="2" customFormat="1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3"/>
      <c r="V460" s="3"/>
      <c r="W460" s="3"/>
      <c r="X460" s="3"/>
      <c r="AA460"/>
    </row>
    <row r="461" spans="1:27" s="2" customFormat="1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3"/>
      <c r="V461" s="3"/>
      <c r="W461" s="3"/>
      <c r="X461" s="3"/>
      <c r="AA461"/>
    </row>
    <row r="462" spans="1:27" s="2" customFormat="1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3"/>
      <c r="V462" s="3"/>
      <c r="W462" s="3"/>
      <c r="X462" s="3"/>
      <c r="AA462"/>
    </row>
    <row r="463" spans="1:27" s="2" customFormat="1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3"/>
      <c r="V463" s="3"/>
      <c r="W463" s="3"/>
      <c r="X463" s="3"/>
      <c r="AA463"/>
    </row>
    <row r="464" spans="1:27" s="2" customFormat="1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3"/>
      <c r="V464" s="3"/>
      <c r="W464" s="3"/>
      <c r="X464" s="3"/>
      <c r="AA464"/>
    </row>
    <row r="465" spans="1:27" s="2" customFormat="1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3"/>
      <c r="V465" s="3"/>
      <c r="W465" s="3"/>
      <c r="X465" s="3"/>
      <c r="AA465"/>
    </row>
    <row r="466" spans="1:27" s="2" customFormat="1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3"/>
      <c r="V466" s="3"/>
      <c r="W466" s="3"/>
      <c r="X466" s="3"/>
      <c r="AA466"/>
    </row>
    <row r="467" spans="1:27" s="2" customFormat="1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3"/>
      <c r="V467" s="3"/>
      <c r="W467" s="3"/>
      <c r="X467" s="3"/>
      <c r="AA467"/>
    </row>
    <row r="468" spans="1:27" s="2" customFormat="1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3"/>
      <c r="V468" s="3"/>
      <c r="W468" s="3"/>
      <c r="X468" s="3"/>
      <c r="AA468"/>
    </row>
    <row r="469" spans="1:27" s="2" customFormat="1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3"/>
      <c r="V469" s="3"/>
      <c r="W469" s="3"/>
      <c r="X469" s="3"/>
      <c r="AA469"/>
    </row>
    <row r="470" spans="1:27" s="2" customFormat="1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3"/>
      <c r="V470" s="3"/>
      <c r="W470" s="3"/>
      <c r="X470" s="3"/>
      <c r="AA470"/>
    </row>
    <row r="471" spans="1:27" s="2" customFormat="1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3"/>
      <c r="V471" s="3"/>
      <c r="W471" s="3"/>
      <c r="X471" s="3"/>
      <c r="AA471"/>
    </row>
    <row r="472" spans="1:27" s="2" customFormat="1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3"/>
      <c r="V472" s="3"/>
      <c r="W472" s="3"/>
      <c r="X472" s="3"/>
      <c r="AA472"/>
    </row>
    <row r="473" spans="1:27" s="2" customFormat="1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3"/>
      <c r="V473" s="3"/>
      <c r="W473" s="3"/>
      <c r="X473" s="3"/>
      <c r="AA473"/>
    </row>
    <row r="474" spans="1:27" s="2" customFormat="1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3"/>
      <c r="V474" s="3"/>
      <c r="W474" s="3"/>
      <c r="X474" s="3"/>
      <c r="AA474"/>
    </row>
    <row r="475" spans="1:27" s="2" customFormat="1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3"/>
      <c r="V475" s="3"/>
      <c r="W475" s="3"/>
      <c r="X475" s="3"/>
      <c r="AA475"/>
    </row>
    <row r="476" spans="1:27" s="2" customFormat="1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3"/>
      <c r="V476" s="3"/>
      <c r="W476" s="3"/>
      <c r="X476" s="3"/>
      <c r="AA476"/>
    </row>
    <row r="477" spans="1:27" s="2" customFormat="1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3"/>
      <c r="V477" s="3"/>
      <c r="W477" s="3"/>
      <c r="X477" s="3"/>
      <c r="AA477"/>
    </row>
    <row r="478" spans="1:27" s="2" customFormat="1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3"/>
      <c r="V478" s="3"/>
      <c r="W478" s="3"/>
      <c r="X478" s="3"/>
      <c r="AA478"/>
    </row>
    <row r="479" spans="1:27" s="2" customFormat="1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3"/>
      <c r="V479" s="3"/>
      <c r="W479" s="3"/>
      <c r="X479" s="3"/>
      <c r="AA479"/>
    </row>
    <row r="480" spans="1:27" s="2" customFormat="1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3"/>
      <c r="V480" s="3"/>
      <c r="W480" s="3"/>
      <c r="X480" s="3"/>
      <c r="AA480"/>
    </row>
    <row r="481" spans="1:27" s="2" customFormat="1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3"/>
      <c r="V481" s="3"/>
      <c r="W481" s="3"/>
      <c r="X481" s="3"/>
      <c r="AA481"/>
    </row>
    <row r="482" spans="1:27" s="2" customFormat="1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3"/>
      <c r="V482" s="3"/>
      <c r="W482" s="3"/>
      <c r="X482" s="3"/>
      <c r="AA482"/>
    </row>
    <row r="483" spans="1:27" s="2" customFormat="1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3"/>
      <c r="V483" s="3"/>
      <c r="W483" s="3"/>
      <c r="X483" s="3"/>
      <c r="AA483"/>
    </row>
    <row r="484" spans="1:27" s="2" customFormat="1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3"/>
      <c r="V484" s="3"/>
      <c r="W484" s="3"/>
      <c r="X484" s="3"/>
      <c r="AA484"/>
    </row>
    <row r="485" spans="1:27" s="2" customFormat="1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3"/>
      <c r="V485" s="3"/>
      <c r="W485" s="3"/>
      <c r="X485" s="3"/>
      <c r="AA485"/>
    </row>
    <row r="486" spans="1:27" s="2" customFormat="1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3"/>
      <c r="V486" s="3"/>
      <c r="W486" s="3"/>
      <c r="X486" s="3"/>
      <c r="AA486"/>
    </row>
    <row r="487" spans="1:27" s="2" customFormat="1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3"/>
      <c r="V487" s="3"/>
      <c r="W487" s="3"/>
      <c r="X487" s="3"/>
      <c r="AA487"/>
    </row>
    <row r="488" spans="1:27" s="2" customFormat="1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3"/>
      <c r="V488" s="3"/>
      <c r="W488" s="3"/>
      <c r="X488" s="3"/>
      <c r="AA488"/>
    </row>
    <row r="489" spans="1:27" s="2" customFormat="1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3"/>
      <c r="V489" s="3"/>
      <c r="W489" s="3"/>
      <c r="X489" s="3"/>
      <c r="AA489"/>
    </row>
    <row r="490" spans="1:27" s="2" customFormat="1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3"/>
      <c r="V490" s="3"/>
      <c r="W490" s="3"/>
      <c r="X490" s="3"/>
      <c r="AA490"/>
    </row>
    <row r="491" spans="1:27" s="2" customFormat="1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3"/>
      <c r="V491" s="3"/>
      <c r="W491" s="3"/>
      <c r="X491" s="3"/>
      <c r="AA491"/>
    </row>
    <row r="492" spans="1:27" s="2" customFormat="1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3"/>
      <c r="V492" s="3"/>
      <c r="W492" s="3"/>
      <c r="X492" s="3"/>
      <c r="AA492"/>
    </row>
    <row r="493" spans="1:27" s="2" customFormat="1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3"/>
      <c r="V493" s="3"/>
      <c r="W493" s="3"/>
      <c r="X493" s="3"/>
      <c r="AA493"/>
    </row>
    <row r="494" spans="1:27" s="2" customFormat="1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3"/>
      <c r="V494" s="3"/>
      <c r="W494" s="3"/>
      <c r="X494" s="3"/>
      <c r="AA494"/>
    </row>
    <row r="495" spans="1:27" s="2" customFormat="1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3"/>
      <c r="V495" s="3"/>
      <c r="W495" s="3"/>
      <c r="X495" s="3"/>
      <c r="AA495"/>
    </row>
    <row r="496" spans="1:27" s="2" customFormat="1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3"/>
      <c r="V496" s="3"/>
      <c r="W496" s="3"/>
      <c r="X496" s="3"/>
      <c r="AA496"/>
    </row>
    <row r="497" spans="1:27" s="2" customFormat="1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3"/>
      <c r="V497" s="3"/>
      <c r="W497" s="3"/>
      <c r="X497" s="3"/>
      <c r="AA497"/>
    </row>
    <row r="498" spans="1:27" s="2" customFormat="1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3"/>
      <c r="V498" s="3"/>
      <c r="W498" s="3"/>
      <c r="X498" s="3"/>
      <c r="AA498"/>
    </row>
    <row r="499" spans="1:27" s="2" customFormat="1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3"/>
      <c r="V499" s="3"/>
      <c r="W499" s="3"/>
      <c r="X499" s="3"/>
      <c r="AA499"/>
    </row>
    <row r="500" spans="1:27" s="2" customFormat="1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3"/>
      <c r="V500" s="3"/>
      <c r="W500" s="3"/>
      <c r="X500" s="3"/>
      <c r="AA500"/>
    </row>
    <row r="501" spans="1:27" s="2" customFormat="1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3"/>
      <c r="V501" s="3"/>
      <c r="W501" s="3"/>
      <c r="X501" s="3"/>
      <c r="AA501"/>
    </row>
    <row r="502" spans="1:27" s="2" customFormat="1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3"/>
      <c r="V502" s="3"/>
      <c r="W502" s="3"/>
      <c r="X502" s="3"/>
      <c r="AA502"/>
    </row>
    <row r="503" spans="1:27" s="2" customFormat="1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3"/>
      <c r="V503" s="3"/>
      <c r="W503" s="3"/>
      <c r="X503" s="3"/>
      <c r="AA503"/>
    </row>
    <row r="504" spans="1:27" s="2" customFormat="1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3"/>
      <c r="V504" s="3"/>
      <c r="W504" s="3"/>
      <c r="X504" s="3"/>
      <c r="AA504"/>
    </row>
    <row r="505" spans="1:27" s="2" customFormat="1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3"/>
      <c r="V505" s="3"/>
      <c r="W505" s="3"/>
      <c r="X505" s="3"/>
      <c r="AA505"/>
    </row>
    <row r="506" spans="1:27" s="2" customFormat="1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3"/>
      <c r="V506" s="3"/>
      <c r="W506" s="3"/>
      <c r="X506" s="3"/>
      <c r="AA506"/>
    </row>
    <row r="507" spans="1:27" s="2" customFormat="1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3"/>
      <c r="V507" s="3"/>
      <c r="W507" s="3"/>
      <c r="X507" s="3"/>
      <c r="AA507"/>
    </row>
    <row r="508" spans="1:27" s="2" customFormat="1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3"/>
      <c r="V508" s="3"/>
      <c r="W508" s="3"/>
      <c r="X508" s="3"/>
      <c r="AA508"/>
    </row>
    <row r="509" spans="1:27" s="2" customFormat="1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3"/>
      <c r="V509" s="3"/>
      <c r="W509" s="3"/>
      <c r="X509" s="3"/>
      <c r="AA509"/>
    </row>
    <row r="510" spans="1:27" s="2" customFormat="1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3"/>
      <c r="V510" s="3"/>
      <c r="W510" s="3"/>
      <c r="X510" s="3"/>
      <c r="AA510"/>
    </row>
    <row r="511" spans="1:27" s="2" customFormat="1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3"/>
      <c r="V511" s="3"/>
      <c r="W511" s="3"/>
      <c r="X511" s="3"/>
      <c r="AA511"/>
    </row>
    <row r="512" spans="1:27" s="2" customFormat="1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3"/>
      <c r="V512" s="3"/>
      <c r="W512" s="3"/>
      <c r="X512" s="3"/>
      <c r="AA512"/>
    </row>
    <row r="513" spans="1:27" s="2" customFormat="1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3"/>
      <c r="V513" s="3"/>
      <c r="W513" s="3"/>
      <c r="X513" s="3"/>
      <c r="AA513"/>
    </row>
    <row r="514" spans="1:27" s="2" customFormat="1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3"/>
      <c r="V514" s="3"/>
      <c r="W514" s="3"/>
      <c r="X514" s="3"/>
      <c r="AA514"/>
    </row>
    <row r="515" spans="1:27" s="2" customFormat="1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3"/>
      <c r="V515" s="3"/>
      <c r="W515" s="3"/>
      <c r="X515" s="3"/>
      <c r="AA515"/>
    </row>
    <row r="516" spans="1:27" s="2" customFormat="1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3"/>
      <c r="V516" s="3"/>
      <c r="W516" s="3"/>
      <c r="X516" s="3"/>
      <c r="AA516"/>
    </row>
    <row r="517" spans="1:27" s="2" customFormat="1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3"/>
      <c r="V517" s="3"/>
      <c r="W517" s="3"/>
      <c r="X517" s="3"/>
      <c r="AA517"/>
    </row>
    <row r="518" spans="1:27" s="2" customFormat="1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3"/>
      <c r="V518" s="3"/>
      <c r="W518" s="3"/>
      <c r="X518" s="3"/>
      <c r="AA518"/>
    </row>
    <row r="519" spans="1:27" s="2" customFormat="1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3"/>
      <c r="V519" s="3"/>
      <c r="W519" s="3"/>
      <c r="X519" s="3"/>
      <c r="AA519"/>
    </row>
    <row r="520" spans="1:27" s="2" customFormat="1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3"/>
      <c r="V520" s="3"/>
      <c r="W520" s="3"/>
      <c r="X520" s="3"/>
      <c r="AA520"/>
    </row>
    <row r="521" spans="1:27" s="2" customFormat="1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3"/>
      <c r="V521" s="3"/>
      <c r="W521" s="3"/>
      <c r="X521" s="3"/>
      <c r="AA521"/>
    </row>
    <row r="522" spans="1:27" s="2" customFormat="1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3"/>
      <c r="V522" s="3"/>
      <c r="W522" s="3"/>
      <c r="X522" s="3"/>
      <c r="AA522"/>
    </row>
    <row r="523" spans="1:27" s="2" customFormat="1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3"/>
      <c r="V523" s="3"/>
      <c r="W523" s="3"/>
      <c r="X523" s="3"/>
      <c r="AA523"/>
    </row>
    <row r="524" spans="1:27" s="2" customFormat="1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3"/>
      <c r="V524" s="3"/>
      <c r="W524" s="3"/>
      <c r="X524" s="3"/>
      <c r="AA524"/>
    </row>
    <row r="525" spans="1:27" s="2" customFormat="1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3"/>
      <c r="V525" s="3"/>
      <c r="W525" s="3"/>
      <c r="X525" s="3"/>
      <c r="AA525"/>
    </row>
    <row r="526" spans="1:27" s="2" customFormat="1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3"/>
      <c r="V526" s="3"/>
      <c r="W526" s="3"/>
      <c r="X526" s="3"/>
      <c r="AA526"/>
    </row>
    <row r="527" spans="1:27" s="2" customFormat="1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3"/>
      <c r="V527" s="3"/>
      <c r="W527" s="3"/>
      <c r="X527" s="3"/>
      <c r="AA527"/>
    </row>
    <row r="528" spans="1:27" s="2" customFormat="1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3"/>
      <c r="V528" s="3"/>
      <c r="W528" s="3"/>
      <c r="X528" s="3"/>
      <c r="AA528"/>
    </row>
    <row r="529" spans="1:27" s="2" customFormat="1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3"/>
      <c r="V529" s="3"/>
      <c r="W529" s="3"/>
      <c r="X529" s="3"/>
      <c r="AA529"/>
    </row>
    <row r="530" spans="1:27" s="2" customFormat="1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3"/>
      <c r="V530" s="3"/>
      <c r="W530" s="3"/>
      <c r="X530" s="3"/>
      <c r="AA530"/>
    </row>
    <row r="531" spans="1:27" s="2" customFormat="1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3"/>
      <c r="V531" s="3"/>
      <c r="W531" s="3"/>
      <c r="X531" s="3"/>
      <c r="AA531"/>
    </row>
    <row r="532" spans="1:27" s="2" customFormat="1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3"/>
      <c r="V532" s="3"/>
      <c r="W532" s="3"/>
      <c r="X532" s="3"/>
      <c r="AA532"/>
    </row>
    <row r="533" spans="1:27" s="2" customFormat="1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3"/>
      <c r="V533" s="3"/>
      <c r="W533" s="3"/>
      <c r="X533" s="3"/>
      <c r="AA533"/>
    </row>
    <row r="534" spans="1:27" s="2" customFormat="1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3"/>
      <c r="V534" s="3"/>
      <c r="W534" s="3"/>
      <c r="X534" s="3"/>
      <c r="AA534"/>
    </row>
    <row r="535" spans="1:27" s="2" customFormat="1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3"/>
      <c r="V535" s="3"/>
      <c r="W535" s="3"/>
      <c r="X535" s="3"/>
      <c r="AA535"/>
    </row>
    <row r="536" spans="1:27" s="2" customFormat="1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3"/>
      <c r="V536" s="3"/>
      <c r="W536" s="3"/>
      <c r="X536" s="3"/>
      <c r="AA536"/>
    </row>
    <row r="537" spans="1:27" s="2" customFormat="1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3"/>
      <c r="V537" s="3"/>
      <c r="W537" s="3"/>
      <c r="X537" s="3"/>
      <c r="AA537"/>
    </row>
    <row r="538" spans="1:27" s="2" customFormat="1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3"/>
      <c r="V538" s="3"/>
      <c r="W538" s="3"/>
      <c r="X538" s="3"/>
      <c r="AA538"/>
    </row>
    <row r="539" spans="1:27" s="2" customFormat="1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3"/>
      <c r="V539" s="3"/>
      <c r="W539" s="3"/>
      <c r="X539" s="3"/>
      <c r="AA539"/>
    </row>
    <row r="540" spans="1:27" s="2" customFormat="1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3"/>
      <c r="V540" s="3"/>
      <c r="W540" s="3"/>
      <c r="X540" s="3"/>
      <c r="AA540"/>
    </row>
    <row r="541" spans="1:27" s="2" customFormat="1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3"/>
      <c r="V541" s="3"/>
      <c r="W541" s="3"/>
      <c r="X541" s="3"/>
      <c r="AA541"/>
    </row>
    <row r="542" spans="1:27" s="2" customFormat="1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3"/>
      <c r="V542" s="3"/>
      <c r="W542" s="3"/>
      <c r="X542" s="3"/>
      <c r="AA542"/>
    </row>
    <row r="543" spans="1:27" s="2" customFormat="1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3"/>
      <c r="V543" s="3"/>
      <c r="W543" s="3"/>
      <c r="X543" s="3"/>
      <c r="AA543"/>
    </row>
    <row r="544" spans="1:27" s="2" customFormat="1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3"/>
      <c r="V544" s="3"/>
      <c r="W544" s="3"/>
      <c r="X544" s="3"/>
      <c r="AA544"/>
    </row>
    <row r="545" spans="1:27" s="2" customFormat="1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3"/>
      <c r="V545" s="3"/>
      <c r="W545" s="3"/>
      <c r="X545" s="3"/>
      <c r="AA545"/>
    </row>
    <row r="546" spans="1:27" s="2" customFormat="1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3"/>
      <c r="V546" s="3"/>
      <c r="W546" s="3"/>
      <c r="X546" s="3"/>
      <c r="AA546"/>
    </row>
    <row r="547" spans="1:27" s="2" customFormat="1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3"/>
      <c r="V547" s="3"/>
      <c r="W547" s="3"/>
      <c r="X547" s="3"/>
      <c r="AA547"/>
    </row>
    <row r="548" spans="1:27" s="2" customFormat="1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3"/>
      <c r="V548" s="3"/>
      <c r="W548" s="3"/>
      <c r="X548" s="3"/>
      <c r="AA548"/>
    </row>
    <row r="549" spans="1:27" s="2" customFormat="1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3"/>
      <c r="V549" s="3"/>
      <c r="W549" s="3"/>
      <c r="X549" s="3"/>
      <c r="AA549"/>
    </row>
    <row r="550" spans="1:27" s="2" customFormat="1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3"/>
      <c r="V550" s="3"/>
      <c r="W550" s="3"/>
      <c r="X550" s="3"/>
      <c r="AA550"/>
    </row>
    <row r="551" spans="1:27" s="2" customFormat="1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3"/>
      <c r="V551" s="3"/>
      <c r="W551" s="3"/>
      <c r="X551" s="3"/>
      <c r="AA551"/>
    </row>
    <row r="552" spans="1:27" s="2" customFormat="1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3"/>
      <c r="V552" s="3"/>
      <c r="W552" s="3"/>
      <c r="X552" s="3"/>
      <c r="AA552"/>
    </row>
    <row r="553" spans="1:27" s="2" customFormat="1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3"/>
      <c r="V553" s="3"/>
      <c r="W553" s="3"/>
      <c r="X553" s="3"/>
      <c r="AA553"/>
    </row>
    <row r="554" spans="1:27" s="2" customFormat="1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3"/>
      <c r="V554" s="3"/>
      <c r="W554" s="3"/>
      <c r="X554" s="3"/>
      <c r="AA554"/>
    </row>
    <row r="555" spans="1:27" s="2" customFormat="1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AA555"/>
    </row>
    <row r="556" spans="1:27" ht="15.75" customHeight="1" x14ac:dyDescent="0.25"/>
    <row r="557" spans="1:27" ht="15.75" customHeight="1" x14ac:dyDescent="0.25"/>
    <row r="558" spans="1:27" ht="15.75" customHeight="1" x14ac:dyDescent="0.25"/>
    <row r="559" spans="1:27" ht="15.75" customHeight="1" x14ac:dyDescent="0.25"/>
    <row r="560" spans="1:27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</sheetData>
  <mergeCells count="349">
    <mergeCell ref="B7:S7"/>
    <mergeCell ref="T7:X7"/>
    <mergeCell ref="B14:S14"/>
    <mergeCell ref="T14:X14"/>
    <mergeCell ref="B15:S15"/>
    <mergeCell ref="T15:X15"/>
    <mergeCell ref="B12:S12"/>
    <mergeCell ref="T12:X12"/>
    <mergeCell ref="B13:S13"/>
    <mergeCell ref="T13:X13"/>
    <mergeCell ref="A9:A10"/>
    <mergeCell ref="B9:S10"/>
    <mergeCell ref="T9:X10"/>
    <mergeCell ref="B11:S11"/>
    <mergeCell ref="T11:X11"/>
    <mergeCell ref="B20:S20"/>
    <mergeCell ref="T20:X20"/>
    <mergeCell ref="B21:S21"/>
    <mergeCell ref="T21:X21"/>
    <mergeCell ref="B18:S18"/>
    <mergeCell ref="T18:X18"/>
    <mergeCell ref="B19:S19"/>
    <mergeCell ref="T19:X19"/>
    <mergeCell ref="B16:S16"/>
    <mergeCell ref="T16:X16"/>
    <mergeCell ref="B17:S17"/>
    <mergeCell ref="T17:X17"/>
    <mergeCell ref="B26:S26"/>
    <mergeCell ref="T26:X26"/>
    <mergeCell ref="B27:S27"/>
    <mergeCell ref="T27:X27"/>
    <mergeCell ref="B24:S24"/>
    <mergeCell ref="T24:X24"/>
    <mergeCell ref="B25:S25"/>
    <mergeCell ref="T25:X25"/>
    <mergeCell ref="B22:S22"/>
    <mergeCell ref="T22:X22"/>
    <mergeCell ref="B23:S23"/>
    <mergeCell ref="T23:X23"/>
    <mergeCell ref="B32:S32"/>
    <mergeCell ref="T32:X32"/>
    <mergeCell ref="B33:S33"/>
    <mergeCell ref="T33:X33"/>
    <mergeCell ref="B30:S30"/>
    <mergeCell ref="T30:X30"/>
    <mergeCell ref="B31:S31"/>
    <mergeCell ref="T31:X31"/>
    <mergeCell ref="B28:S28"/>
    <mergeCell ref="T28:X28"/>
    <mergeCell ref="B29:S29"/>
    <mergeCell ref="T29:X29"/>
    <mergeCell ref="B38:S38"/>
    <mergeCell ref="T38:X38"/>
    <mergeCell ref="B39:S39"/>
    <mergeCell ref="T39:X39"/>
    <mergeCell ref="B36:S36"/>
    <mergeCell ref="T36:X36"/>
    <mergeCell ref="B37:S37"/>
    <mergeCell ref="T37:X37"/>
    <mergeCell ref="B34:S34"/>
    <mergeCell ref="T34:X34"/>
    <mergeCell ref="B35:S35"/>
    <mergeCell ref="T35:X35"/>
    <mergeCell ref="B44:S44"/>
    <mergeCell ref="T44:X44"/>
    <mergeCell ref="B45:S45"/>
    <mergeCell ref="T45:X45"/>
    <mergeCell ref="B42:S42"/>
    <mergeCell ref="T42:X42"/>
    <mergeCell ref="B43:S43"/>
    <mergeCell ref="T43:X43"/>
    <mergeCell ref="B40:S40"/>
    <mergeCell ref="T40:X40"/>
    <mergeCell ref="B41:S41"/>
    <mergeCell ref="T41:X41"/>
    <mergeCell ref="B50:S50"/>
    <mergeCell ref="T50:X50"/>
    <mergeCell ref="B51:S51"/>
    <mergeCell ref="T51:X51"/>
    <mergeCell ref="B48:S48"/>
    <mergeCell ref="T48:X48"/>
    <mergeCell ref="B49:S49"/>
    <mergeCell ref="T49:X49"/>
    <mergeCell ref="B46:S46"/>
    <mergeCell ref="T46:X46"/>
    <mergeCell ref="B47:S47"/>
    <mergeCell ref="T47:X47"/>
    <mergeCell ref="B56:S56"/>
    <mergeCell ref="T56:X56"/>
    <mergeCell ref="B57:S57"/>
    <mergeCell ref="T57:X57"/>
    <mergeCell ref="B54:S54"/>
    <mergeCell ref="T54:X54"/>
    <mergeCell ref="B55:S55"/>
    <mergeCell ref="T55:X55"/>
    <mergeCell ref="B52:S52"/>
    <mergeCell ref="T52:X52"/>
    <mergeCell ref="B53:S53"/>
    <mergeCell ref="T53:X53"/>
    <mergeCell ref="B62:S62"/>
    <mergeCell ref="T62:X62"/>
    <mergeCell ref="B63:S63"/>
    <mergeCell ref="T63:X63"/>
    <mergeCell ref="B60:S60"/>
    <mergeCell ref="T60:X60"/>
    <mergeCell ref="B61:S61"/>
    <mergeCell ref="T61:X61"/>
    <mergeCell ref="B58:S58"/>
    <mergeCell ref="T58:X58"/>
    <mergeCell ref="B59:S59"/>
    <mergeCell ref="T59:X59"/>
    <mergeCell ref="B68:S68"/>
    <mergeCell ref="T68:X68"/>
    <mergeCell ref="B69:S69"/>
    <mergeCell ref="T69:X69"/>
    <mergeCell ref="B66:S66"/>
    <mergeCell ref="T66:X66"/>
    <mergeCell ref="B67:S67"/>
    <mergeCell ref="T67:X67"/>
    <mergeCell ref="B64:S64"/>
    <mergeCell ref="T64:X64"/>
    <mergeCell ref="B65:S65"/>
    <mergeCell ref="T65:X65"/>
    <mergeCell ref="B74:S74"/>
    <mergeCell ref="T74:X74"/>
    <mergeCell ref="B75:S75"/>
    <mergeCell ref="T75:X75"/>
    <mergeCell ref="B72:S72"/>
    <mergeCell ref="T72:X72"/>
    <mergeCell ref="B73:S73"/>
    <mergeCell ref="T73:X73"/>
    <mergeCell ref="B70:S70"/>
    <mergeCell ref="T70:X70"/>
    <mergeCell ref="B71:S71"/>
    <mergeCell ref="T71:X71"/>
    <mergeCell ref="B80:S80"/>
    <mergeCell ref="T80:X80"/>
    <mergeCell ref="B81:S81"/>
    <mergeCell ref="T81:X81"/>
    <mergeCell ref="B78:S78"/>
    <mergeCell ref="T78:X78"/>
    <mergeCell ref="B79:S79"/>
    <mergeCell ref="T79:X79"/>
    <mergeCell ref="B76:S76"/>
    <mergeCell ref="T76:X76"/>
    <mergeCell ref="B77:S77"/>
    <mergeCell ref="T77:X77"/>
    <mergeCell ref="B86:S86"/>
    <mergeCell ref="T86:X86"/>
    <mergeCell ref="B87:S87"/>
    <mergeCell ref="T87:X87"/>
    <mergeCell ref="B84:S84"/>
    <mergeCell ref="T84:X84"/>
    <mergeCell ref="B85:S85"/>
    <mergeCell ref="T85:X85"/>
    <mergeCell ref="B82:S82"/>
    <mergeCell ref="T82:X82"/>
    <mergeCell ref="B83:S83"/>
    <mergeCell ref="T83:X83"/>
    <mergeCell ref="B92:S92"/>
    <mergeCell ref="T92:X92"/>
    <mergeCell ref="B93:S93"/>
    <mergeCell ref="T93:X93"/>
    <mergeCell ref="B90:S90"/>
    <mergeCell ref="T90:X90"/>
    <mergeCell ref="B91:S91"/>
    <mergeCell ref="T91:X91"/>
    <mergeCell ref="B88:S88"/>
    <mergeCell ref="T88:X88"/>
    <mergeCell ref="B89:S89"/>
    <mergeCell ref="T89:X89"/>
    <mergeCell ref="B98:S98"/>
    <mergeCell ref="T98:X98"/>
    <mergeCell ref="B99:S99"/>
    <mergeCell ref="T99:X99"/>
    <mergeCell ref="B96:S96"/>
    <mergeCell ref="T96:X96"/>
    <mergeCell ref="B97:S97"/>
    <mergeCell ref="T97:X97"/>
    <mergeCell ref="B94:S94"/>
    <mergeCell ref="T94:X94"/>
    <mergeCell ref="B95:S95"/>
    <mergeCell ref="T95:X95"/>
    <mergeCell ref="B104:S104"/>
    <mergeCell ref="T104:X104"/>
    <mergeCell ref="B105:S105"/>
    <mergeCell ref="T105:X105"/>
    <mergeCell ref="B102:S102"/>
    <mergeCell ref="T102:X102"/>
    <mergeCell ref="B103:S103"/>
    <mergeCell ref="T103:X103"/>
    <mergeCell ref="B100:S100"/>
    <mergeCell ref="T100:X100"/>
    <mergeCell ref="B101:S101"/>
    <mergeCell ref="T101:X101"/>
    <mergeCell ref="B110:S110"/>
    <mergeCell ref="T110:X110"/>
    <mergeCell ref="B111:S111"/>
    <mergeCell ref="T111:X111"/>
    <mergeCell ref="B108:S108"/>
    <mergeCell ref="T108:X108"/>
    <mergeCell ref="B109:S109"/>
    <mergeCell ref="T109:X109"/>
    <mergeCell ref="B106:S106"/>
    <mergeCell ref="T106:X106"/>
    <mergeCell ref="B107:S107"/>
    <mergeCell ref="T107:X107"/>
    <mergeCell ref="B116:S116"/>
    <mergeCell ref="T116:X116"/>
    <mergeCell ref="B117:S117"/>
    <mergeCell ref="T117:X117"/>
    <mergeCell ref="B114:S114"/>
    <mergeCell ref="T114:X114"/>
    <mergeCell ref="B115:S115"/>
    <mergeCell ref="T115:X115"/>
    <mergeCell ref="B112:S112"/>
    <mergeCell ref="T112:X112"/>
    <mergeCell ref="B113:S113"/>
    <mergeCell ref="T113:X113"/>
    <mergeCell ref="B122:S122"/>
    <mergeCell ref="T122:X122"/>
    <mergeCell ref="B123:S123"/>
    <mergeCell ref="T123:X123"/>
    <mergeCell ref="B120:S120"/>
    <mergeCell ref="T120:X120"/>
    <mergeCell ref="B121:S121"/>
    <mergeCell ref="T121:X121"/>
    <mergeCell ref="B118:S118"/>
    <mergeCell ref="T118:X118"/>
    <mergeCell ref="B119:S119"/>
    <mergeCell ref="T119:X119"/>
    <mergeCell ref="B128:S128"/>
    <mergeCell ref="T128:X128"/>
    <mergeCell ref="B129:S129"/>
    <mergeCell ref="T129:X129"/>
    <mergeCell ref="B126:S126"/>
    <mergeCell ref="T126:X126"/>
    <mergeCell ref="B127:S127"/>
    <mergeCell ref="T127:X127"/>
    <mergeCell ref="B124:S124"/>
    <mergeCell ref="T124:X124"/>
    <mergeCell ref="B125:S125"/>
    <mergeCell ref="T125:X125"/>
    <mergeCell ref="B134:S134"/>
    <mergeCell ref="T134:X134"/>
    <mergeCell ref="B135:S135"/>
    <mergeCell ref="T135:X135"/>
    <mergeCell ref="B132:S132"/>
    <mergeCell ref="T132:X132"/>
    <mergeCell ref="B133:S133"/>
    <mergeCell ref="T133:X133"/>
    <mergeCell ref="B130:S130"/>
    <mergeCell ref="T130:X130"/>
    <mergeCell ref="B131:S131"/>
    <mergeCell ref="T131:X131"/>
    <mergeCell ref="B140:S140"/>
    <mergeCell ref="T140:X140"/>
    <mergeCell ref="B141:S141"/>
    <mergeCell ref="T141:X141"/>
    <mergeCell ref="B138:S138"/>
    <mergeCell ref="T138:X138"/>
    <mergeCell ref="B139:S139"/>
    <mergeCell ref="T139:X139"/>
    <mergeCell ref="B136:S136"/>
    <mergeCell ref="T136:X136"/>
    <mergeCell ref="B137:S137"/>
    <mergeCell ref="T137:X137"/>
    <mergeCell ref="B146:S146"/>
    <mergeCell ref="T146:X146"/>
    <mergeCell ref="B147:S147"/>
    <mergeCell ref="T147:X147"/>
    <mergeCell ref="B144:S144"/>
    <mergeCell ref="T144:X144"/>
    <mergeCell ref="B145:S145"/>
    <mergeCell ref="T145:X145"/>
    <mergeCell ref="B142:S142"/>
    <mergeCell ref="T142:X142"/>
    <mergeCell ref="B143:S143"/>
    <mergeCell ref="T143:X143"/>
    <mergeCell ref="B152:S152"/>
    <mergeCell ref="T152:X152"/>
    <mergeCell ref="B153:S153"/>
    <mergeCell ref="T153:X153"/>
    <mergeCell ref="B150:S150"/>
    <mergeCell ref="T150:X150"/>
    <mergeCell ref="B151:S151"/>
    <mergeCell ref="T151:X151"/>
    <mergeCell ref="B148:S148"/>
    <mergeCell ref="T148:X148"/>
    <mergeCell ref="B149:S149"/>
    <mergeCell ref="T149:X149"/>
    <mergeCell ref="B158:S158"/>
    <mergeCell ref="T158:X158"/>
    <mergeCell ref="B159:S159"/>
    <mergeCell ref="T159:X159"/>
    <mergeCell ref="B156:S156"/>
    <mergeCell ref="T156:X156"/>
    <mergeCell ref="B157:S157"/>
    <mergeCell ref="T157:X157"/>
    <mergeCell ref="B154:S154"/>
    <mergeCell ref="T154:X154"/>
    <mergeCell ref="B155:S155"/>
    <mergeCell ref="T155:X155"/>
    <mergeCell ref="B164:S164"/>
    <mergeCell ref="T164:X164"/>
    <mergeCell ref="B165:S165"/>
    <mergeCell ref="T165:X165"/>
    <mergeCell ref="B162:S162"/>
    <mergeCell ref="T162:X162"/>
    <mergeCell ref="B163:S163"/>
    <mergeCell ref="T163:X163"/>
    <mergeCell ref="B160:S160"/>
    <mergeCell ref="T160:X160"/>
    <mergeCell ref="B161:S161"/>
    <mergeCell ref="T161:X161"/>
    <mergeCell ref="B171:S171"/>
    <mergeCell ref="T171:X171"/>
    <mergeCell ref="B168:S168"/>
    <mergeCell ref="T168:X168"/>
    <mergeCell ref="B169:S169"/>
    <mergeCell ref="T169:X169"/>
    <mergeCell ref="B166:S166"/>
    <mergeCell ref="T166:X166"/>
    <mergeCell ref="B167:S167"/>
    <mergeCell ref="T167:X167"/>
    <mergeCell ref="C2:J2"/>
    <mergeCell ref="C3:J3"/>
    <mergeCell ref="B180:S180"/>
    <mergeCell ref="T180:X180"/>
    <mergeCell ref="B181:S181"/>
    <mergeCell ref="T181:X181"/>
    <mergeCell ref="B178:S178"/>
    <mergeCell ref="T178:X178"/>
    <mergeCell ref="B179:S179"/>
    <mergeCell ref="T179:X179"/>
    <mergeCell ref="B176:S176"/>
    <mergeCell ref="T176:X176"/>
    <mergeCell ref="B177:S177"/>
    <mergeCell ref="T177:X177"/>
    <mergeCell ref="B174:S174"/>
    <mergeCell ref="T174:X174"/>
    <mergeCell ref="B175:S175"/>
    <mergeCell ref="T175:X175"/>
    <mergeCell ref="B172:S172"/>
    <mergeCell ref="T172:X172"/>
    <mergeCell ref="B173:S173"/>
    <mergeCell ref="T173:X173"/>
    <mergeCell ref="B170:S170"/>
    <mergeCell ref="T170:X170"/>
  </mergeCells>
  <printOptions horizontalCentered="1"/>
  <pageMargins left="0.59055118110236227" right="0.59055118110236227" top="0.59055118110236227" bottom="0.59055118110236227" header="0.19685039370078741" footer="0.19685039370078741"/>
  <pageSetup paperSize="9" scale="56" fitToHeight="0" orientation="portrait" r:id="rId1"/>
  <headerFooter alignWithMargins="0">
    <oddFooter>&amp;C&amp;"Tahoma,Normale Italic"&amp;P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22"/>
  <sheetViews>
    <sheetView showGridLines="0" zoomScale="90" zoomScaleNormal="90" zoomScaleSheetLayoutView="80" workbookViewId="0">
      <selection activeCell="T133" sqref="T133"/>
    </sheetView>
  </sheetViews>
  <sheetFormatPr defaultColWidth="3.28515625" defaultRowHeight="15" x14ac:dyDescent="0.25"/>
  <cols>
    <col min="1" max="1" width="10.140625" style="1" customWidth="1"/>
    <col min="2" max="2" width="1.85546875" style="1" customWidth="1"/>
    <col min="3" max="3" width="17.85546875" style="1" customWidth="1"/>
    <col min="4" max="4" width="1.85546875" style="1" customWidth="1"/>
    <col min="5" max="5" width="3.28515625" style="1" customWidth="1"/>
    <col min="6" max="9" width="3.7109375" style="1" customWidth="1"/>
    <col min="10" max="10" width="17.85546875" style="1" customWidth="1"/>
    <col min="11" max="11" width="1.85546875" style="1" customWidth="1"/>
    <col min="12" max="14" width="3" style="1" customWidth="1"/>
    <col min="15" max="15" width="4.42578125" style="1" customWidth="1"/>
    <col min="16" max="17" width="3" style="1" customWidth="1"/>
    <col min="18" max="23" width="3.28515625" style="1" customWidth="1"/>
    <col min="24" max="24" width="4.140625" style="1" customWidth="1"/>
    <col min="25" max="25" width="2.5703125" style="1" customWidth="1"/>
    <col min="26" max="202" width="9.140625" style="1" customWidth="1"/>
    <col min="203" max="203" width="10.140625" style="1" customWidth="1"/>
    <col min="204" max="204" width="1" style="1" customWidth="1"/>
    <col min="205" max="207" width="3.28515625" style="1" customWidth="1"/>
    <col min="208" max="208" width="1.85546875" style="1" customWidth="1"/>
    <col min="209" max="209" width="17.85546875" style="1" customWidth="1"/>
    <col min="210" max="210" width="1.85546875" style="1" customWidth="1"/>
    <col min="211" max="213" width="3.28515625" style="1" customWidth="1"/>
    <col min="214" max="214" width="2.85546875" style="1" customWidth="1"/>
    <col min="215" max="215" width="1.85546875" style="1" customWidth="1"/>
    <col min="216" max="216" width="19.7109375" style="1" customWidth="1"/>
    <col min="217" max="217" width="1.85546875" style="1" customWidth="1"/>
    <col min="218" max="220" width="3" style="1" customWidth="1"/>
    <col min="221" max="221" width="4.42578125" style="1" customWidth="1"/>
    <col min="222" max="223" width="3" style="1" customWidth="1"/>
    <col min="224" max="229" width="3.28515625" style="1" customWidth="1"/>
    <col min="230" max="231" width="9.140625" style="1" customWidth="1"/>
    <col min="232" max="235" width="3.28515625" style="1" customWidth="1"/>
    <col min="236" max="236" width="4.140625" style="1" customWidth="1"/>
    <col min="237" max="237" width="1.7109375" style="1" customWidth="1"/>
    <col min="238" max="242" width="3.28515625" style="1" customWidth="1"/>
    <col min="243" max="243" width="1.7109375" style="1" customWidth="1"/>
    <col min="244" max="16384" width="3.28515625" style="1"/>
  </cols>
  <sheetData>
    <row r="1" spans="1:29" s="3" customFormat="1" ht="28.5" customHeight="1" x14ac:dyDescent="0.25">
      <c r="A1" s="23" t="s">
        <v>564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9" s="3" customFormat="1" ht="33" customHeight="1" x14ac:dyDescent="0.25">
      <c r="A2" s="5"/>
      <c r="B2" s="5"/>
      <c r="C2" s="47" t="s">
        <v>563</v>
      </c>
      <c r="D2" s="47"/>
      <c r="E2" s="47"/>
      <c r="F2" s="47"/>
      <c r="G2" s="47"/>
      <c r="H2" s="47"/>
      <c r="I2" s="47"/>
      <c r="J2" s="47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9" s="3" customFormat="1" ht="24" customHeight="1" x14ac:dyDescent="0.25">
      <c r="A3" s="5"/>
      <c r="B3" s="5"/>
      <c r="C3" s="47" t="s">
        <v>562</v>
      </c>
      <c r="D3" s="47"/>
      <c r="E3" s="47"/>
      <c r="F3" s="47"/>
      <c r="G3" s="47"/>
      <c r="H3" s="47"/>
      <c r="I3" s="47"/>
      <c r="J3" s="47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9" s="3" customFormat="1" ht="1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9" s="3" customFormat="1" ht="1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9" s="3" customFormat="1" ht="15" customHeight="1" x14ac:dyDescent="0.25">
      <c r="A6" s="5"/>
      <c r="B6" s="142" t="s">
        <v>347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3" t="s">
        <v>1</v>
      </c>
      <c r="U6" s="143"/>
      <c r="V6" s="143"/>
      <c r="W6" s="143"/>
      <c r="X6" s="143"/>
    </row>
    <row r="7" spans="1:29" s="3" customFormat="1" ht="7.5" customHeight="1" thickBot="1" x14ac:dyDescent="0.3">
      <c r="A7" s="5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10"/>
      <c r="U7" s="10"/>
      <c r="V7" s="10"/>
      <c r="W7" s="10"/>
      <c r="X7" s="10"/>
    </row>
    <row r="8" spans="1:29" ht="35.1" customHeight="1" x14ac:dyDescent="0.25">
      <c r="A8" s="128" t="s">
        <v>2</v>
      </c>
      <c r="B8" s="130" t="s">
        <v>3</v>
      </c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6" t="s">
        <v>4</v>
      </c>
      <c r="U8" s="137"/>
      <c r="V8" s="137"/>
      <c r="W8" s="137"/>
      <c r="X8" s="138"/>
    </row>
    <row r="9" spans="1:29" ht="20.100000000000001" customHeight="1" thickBot="1" x14ac:dyDescent="0.3">
      <c r="A9" s="129"/>
      <c r="B9" s="133"/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9"/>
      <c r="U9" s="140"/>
      <c r="V9" s="140"/>
      <c r="W9" s="140"/>
      <c r="X9" s="141"/>
    </row>
    <row r="10" spans="1:29" s="14" customFormat="1" ht="15.75" customHeight="1" x14ac:dyDescent="0.25">
      <c r="A10" s="27" t="s">
        <v>348</v>
      </c>
      <c r="B10" s="48" t="s">
        <v>349</v>
      </c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69">
        <f>T11+T12+T21+T22+T28+T32+T33</f>
        <v>295153</v>
      </c>
      <c r="U10" s="70"/>
      <c r="V10" s="70"/>
      <c r="W10" s="70"/>
      <c r="X10" s="71"/>
      <c r="Z10" s="1"/>
      <c r="AA10"/>
      <c r="AB10" s="1"/>
      <c r="AC10" s="24"/>
    </row>
    <row r="11" spans="1:29" s="14" customFormat="1" ht="15.75" customHeight="1" x14ac:dyDescent="0.25">
      <c r="A11" s="27" t="s">
        <v>350</v>
      </c>
      <c r="B11" s="48" t="s">
        <v>351</v>
      </c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102">
        <v>689</v>
      </c>
      <c r="U11" s="103"/>
      <c r="V11" s="103"/>
      <c r="W11" s="103"/>
      <c r="X11" s="104"/>
      <c r="Z11" s="1"/>
      <c r="AA11"/>
      <c r="AB11" s="1"/>
      <c r="AC11" s="24"/>
    </row>
    <row r="12" spans="1:29" s="14" customFormat="1" ht="15.75" customHeight="1" x14ac:dyDescent="0.25">
      <c r="A12" s="27" t="s">
        <v>352</v>
      </c>
      <c r="B12" s="48" t="s">
        <v>353</v>
      </c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69">
        <f>T13+T14+SUM(T18:T20)</f>
        <v>282625</v>
      </c>
      <c r="U12" s="70"/>
      <c r="V12" s="70"/>
      <c r="W12" s="70"/>
      <c r="X12" s="71"/>
      <c r="Z12" s="1"/>
      <c r="AA12"/>
      <c r="AB12" s="1"/>
      <c r="AC12" s="24"/>
    </row>
    <row r="13" spans="1:29" s="14" customFormat="1" ht="15.75" customHeight="1" x14ac:dyDescent="0.25">
      <c r="A13" s="28" t="s">
        <v>354</v>
      </c>
      <c r="B13" s="72" t="s">
        <v>355</v>
      </c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102">
        <v>32914</v>
      </c>
      <c r="U13" s="103"/>
      <c r="V13" s="103"/>
      <c r="W13" s="103"/>
      <c r="X13" s="104"/>
      <c r="Z13" s="1"/>
      <c r="AA13"/>
      <c r="AB13" s="1"/>
      <c r="AC13" s="24"/>
    </row>
    <row r="14" spans="1:29" s="14" customFormat="1" ht="15.75" customHeight="1" x14ac:dyDescent="0.25">
      <c r="A14" s="28" t="s">
        <v>356</v>
      </c>
      <c r="B14" s="72" t="s">
        <v>357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87">
        <f>SUM(T15:T17)</f>
        <v>0</v>
      </c>
      <c r="U14" s="88"/>
      <c r="V14" s="88"/>
      <c r="W14" s="88"/>
      <c r="X14" s="89"/>
      <c r="Z14" s="1"/>
      <c r="AA14"/>
      <c r="AB14" s="1"/>
      <c r="AC14" s="24"/>
    </row>
    <row r="15" spans="1:29" s="14" customFormat="1" ht="15.75" customHeight="1" x14ac:dyDescent="0.25">
      <c r="A15" s="29" t="s">
        <v>358</v>
      </c>
      <c r="B15" s="81" t="s">
        <v>359</v>
      </c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51">
        <v>0</v>
      </c>
      <c r="U15" s="52"/>
      <c r="V15" s="52"/>
      <c r="W15" s="52"/>
      <c r="X15" s="53"/>
      <c r="Z15" s="1"/>
      <c r="AA15"/>
      <c r="AB15" s="1"/>
      <c r="AC15" s="24"/>
    </row>
    <row r="16" spans="1:29" s="14" customFormat="1" ht="15.75" customHeight="1" x14ac:dyDescent="0.25">
      <c r="A16" s="29" t="s">
        <v>360</v>
      </c>
      <c r="B16" s="81" t="s">
        <v>361</v>
      </c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51">
        <v>0</v>
      </c>
      <c r="U16" s="52"/>
      <c r="V16" s="52"/>
      <c r="W16" s="52"/>
      <c r="X16" s="53"/>
      <c r="Z16" s="1"/>
      <c r="AA16"/>
      <c r="AB16" s="1"/>
      <c r="AC16" s="24"/>
    </row>
    <row r="17" spans="1:29" s="14" customFormat="1" ht="15.75" customHeight="1" x14ac:dyDescent="0.25">
      <c r="A17" s="29" t="s">
        <v>362</v>
      </c>
      <c r="B17" s="81" t="s">
        <v>363</v>
      </c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51">
        <v>0</v>
      </c>
      <c r="U17" s="52"/>
      <c r="V17" s="52"/>
      <c r="W17" s="52"/>
      <c r="X17" s="53"/>
      <c r="Z17" s="1"/>
      <c r="AA17"/>
      <c r="AB17" s="1"/>
      <c r="AC17" s="24"/>
    </row>
    <row r="18" spans="1:29" s="14" customFormat="1" ht="15.75" customHeight="1" x14ac:dyDescent="0.25">
      <c r="A18" s="28" t="s">
        <v>364</v>
      </c>
      <c r="B18" s="72" t="s">
        <v>365</v>
      </c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51">
        <v>244447</v>
      </c>
      <c r="U18" s="52"/>
      <c r="V18" s="52"/>
      <c r="W18" s="52"/>
      <c r="X18" s="53"/>
      <c r="Z18" s="1"/>
      <c r="AA18"/>
      <c r="AB18" s="1"/>
      <c r="AC18" s="24"/>
    </row>
    <row r="19" spans="1:29" s="14" customFormat="1" ht="15.75" customHeight="1" x14ac:dyDescent="0.25">
      <c r="A19" s="28" t="s">
        <v>366</v>
      </c>
      <c r="B19" s="72" t="s">
        <v>367</v>
      </c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51">
        <v>0</v>
      </c>
      <c r="U19" s="52"/>
      <c r="V19" s="52"/>
      <c r="W19" s="52"/>
      <c r="X19" s="53"/>
      <c r="Z19" s="1"/>
      <c r="AA19"/>
      <c r="AB19" s="1"/>
      <c r="AC19" s="24"/>
    </row>
    <row r="20" spans="1:29" s="14" customFormat="1" ht="15.75" customHeight="1" x14ac:dyDescent="0.25">
      <c r="A20" s="28" t="s">
        <v>368</v>
      </c>
      <c r="B20" s="72" t="s">
        <v>369</v>
      </c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51">
        <v>5264</v>
      </c>
      <c r="U20" s="52"/>
      <c r="V20" s="52"/>
      <c r="W20" s="52"/>
      <c r="X20" s="53"/>
      <c r="Z20" s="1"/>
      <c r="AA20"/>
      <c r="AB20" s="1"/>
      <c r="AC20" s="24"/>
    </row>
    <row r="21" spans="1:29" s="14" customFormat="1" ht="15.75" customHeight="1" x14ac:dyDescent="0.25">
      <c r="A21" s="27" t="s">
        <v>370</v>
      </c>
      <c r="B21" s="48" t="s">
        <v>371</v>
      </c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51">
        <v>3828</v>
      </c>
      <c r="U21" s="52"/>
      <c r="V21" s="52"/>
      <c r="W21" s="52"/>
      <c r="X21" s="53"/>
      <c r="Z21" s="1"/>
      <c r="AA21"/>
      <c r="AB21" s="1"/>
      <c r="AC21" s="24"/>
    </row>
    <row r="22" spans="1:29" s="14" customFormat="1" ht="15.75" customHeight="1" x14ac:dyDescent="0.25">
      <c r="A22" s="27" t="s">
        <v>372</v>
      </c>
      <c r="B22" s="48" t="s">
        <v>373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87">
        <f>SUM(T23:T27)</f>
        <v>8007</v>
      </c>
      <c r="U22" s="88"/>
      <c r="V22" s="88"/>
      <c r="W22" s="88"/>
      <c r="X22" s="89"/>
      <c r="Z22" s="1"/>
      <c r="AA22"/>
      <c r="AB22" s="1"/>
      <c r="AC22" s="24"/>
    </row>
    <row r="23" spans="1:29" s="14" customFormat="1" ht="15.75" customHeight="1" x14ac:dyDescent="0.25">
      <c r="A23" s="28" t="s">
        <v>374</v>
      </c>
      <c r="B23" s="72" t="s">
        <v>375</v>
      </c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51">
        <v>0</v>
      </c>
      <c r="U23" s="52"/>
      <c r="V23" s="52"/>
      <c r="W23" s="52"/>
      <c r="X23" s="53"/>
      <c r="Z23" s="1"/>
      <c r="AA23"/>
      <c r="AB23" s="1"/>
      <c r="AC23" s="24"/>
    </row>
    <row r="24" spans="1:29" s="14" customFormat="1" ht="15.75" customHeight="1" x14ac:dyDescent="0.25">
      <c r="A24" s="28" t="s">
        <v>376</v>
      </c>
      <c r="B24" s="72" t="s">
        <v>377</v>
      </c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51">
        <v>5515</v>
      </c>
      <c r="U24" s="52"/>
      <c r="V24" s="52"/>
      <c r="W24" s="52"/>
      <c r="X24" s="53"/>
      <c r="Z24" s="1"/>
      <c r="AA24"/>
      <c r="AB24" s="1"/>
      <c r="AC24" s="24"/>
    </row>
    <row r="25" spans="1:29" s="14" customFormat="1" ht="15.75" customHeight="1" x14ac:dyDescent="0.25">
      <c r="A25" s="28" t="s">
        <v>378</v>
      </c>
      <c r="B25" s="72" t="s">
        <v>379</v>
      </c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51">
        <v>0</v>
      </c>
      <c r="U25" s="52"/>
      <c r="V25" s="52"/>
      <c r="W25" s="52"/>
      <c r="X25" s="53"/>
      <c r="Z25" s="1"/>
      <c r="AA25"/>
      <c r="AB25" s="1"/>
      <c r="AC25" s="24"/>
    </row>
    <row r="26" spans="1:29" s="14" customFormat="1" ht="15.75" customHeight="1" x14ac:dyDescent="0.25">
      <c r="A26" s="28" t="s">
        <v>380</v>
      </c>
      <c r="B26" s="72" t="s">
        <v>381</v>
      </c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51">
        <v>855</v>
      </c>
      <c r="U26" s="52"/>
      <c r="V26" s="52"/>
      <c r="W26" s="52"/>
      <c r="X26" s="53"/>
      <c r="Z26" s="1"/>
      <c r="AA26"/>
      <c r="AB26" s="1"/>
      <c r="AC26" s="24"/>
    </row>
    <row r="27" spans="1:29" s="14" customFormat="1" ht="15.75" customHeight="1" x14ac:dyDescent="0.25">
      <c r="A27" s="28" t="s">
        <v>382</v>
      </c>
      <c r="B27" s="72" t="s">
        <v>383</v>
      </c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51">
        <v>1637</v>
      </c>
      <c r="U27" s="52"/>
      <c r="V27" s="52"/>
      <c r="W27" s="52"/>
      <c r="X27" s="53"/>
      <c r="Z27" s="1"/>
      <c r="AA27"/>
      <c r="AB27" s="1"/>
      <c r="AC27" s="24"/>
    </row>
    <row r="28" spans="1:29" s="14" customFormat="1" ht="15.75" customHeight="1" x14ac:dyDescent="0.25">
      <c r="A28" s="27" t="s">
        <v>384</v>
      </c>
      <c r="B28" s="48" t="s">
        <v>385</v>
      </c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69">
        <f>SUM(T29:T31)</f>
        <v>0</v>
      </c>
      <c r="U28" s="70"/>
      <c r="V28" s="70"/>
      <c r="W28" s="70"/>
      <c r="X28" s="71"/>
      <c r="Z28" s="1"/>
      <c r="AA28"/>
      <c r="AB28" s="1"/>
      <c r="AC28" s="24"/>
    </row>
    <row r="29" spans="1:29" s="14" customFormat="1" ht="15.75" customHeight="1" x14ac:dyDescent="0.25">
      <c r="A29" s="28" t="s">
        <v>386</v>
      </c>
      <c r="B29" s="72" t="s">
        <v>387</v>
      </c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51">
        <v>0</v>
      </c>
      <c r="U29" s="52"/>
      <c r="V29" s="52"/>
      <c r="W29" s="52"/>
      <c r="X29" s="53"/>
      <c r="Z29" s="1"/>
      <c r="AA29"/>
      <c r="AB29" s="1"/>
      <c r="AC29" s="24"/>
    </row>
    <row r="30" spans="1:29" s="14" customFormat="1" x14ac:dyDescent="0.25">
      <c r="A30" s="41" t="s">
        <v>388</v>
      </c>
      <c r="B30" s="147" t="s">
        <v>389</v>
      </c>
      <c r="C30" s="156"/>
      <c r="D30" s="156"/>
      <c r="E30" s="156"/>
      <c r="F30" s="156"/>
      <c r="G30" s="156"/>
      <c r="H30" s="156"/>
      <c r="I30" s="156"/>
      <c r="J30" s="156"/>
      <c r="K30" s="156"/>
      <c r="L30" s="156"/>
      <c r="M30" s="156"/>
      <c r="N30" s="156"/>
      <c r="O30" s="156"/>
      <c r="P30" s="156"/>
      <c r="Q30" s="156"/>
      <c r="R30" s="156"/>
      <c r="S30" s="156"/>
      <c r="T30" s="51">
        <v>0</v>
      </c>
      <c r="U30" s="52"/>
      <c r="V30" s="52"/>
      <c r="W30" s="52"/>
      <c r="X30" s="53"/>
      <c r="Z30" s="1"/>
      <c r="AA30"/>
      <c r="AB30" s="1"/>
      <c r="AC30" s="24"/>
    </row>
    <row r="31" spans="1:29" s="14" customFormat="1" ht="15.75" customHeight="1" x14ac:dyDescent="0.25">
      <c r="A31" s="28" t="s">
        <v>390</v>
      </c>
      <c r="B31" s="72" t="s">
        <v>391</v>
      </c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51">
        <v>0</v>
      </c>
      <c r="U31" s="52"/>
      <c r="V31" s="52"/>
      <c r="W31" s="52"/>
      <c r="X31" s="53"/>
      <c r="Z31" s="1"/>
      <c r="AA31"/>
      <c r="AB31" s="1"/>
      <c r="AC31" s="24"/>
    </row>
    <row r="32" spans="1:29" s="14" customFormat="1" ht="15.75" customHeight="1" x14ac:dyDescent="0.25">
      <c r="A32" s="27" t="s">
        <v>392</v>
      </c>
      <c r="B32" s="48" t="s">
        <v>393</v>
      </c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51">
        <v>4</v>
      </c>
      <c r="U32" s="52"/>
      <c r="V32" s="52"/>
      <c r="W32" s="52"/>
      <c r="X32" s="53"/>
      <c r="Z32" s="1"/>
      <c r="AA32"/>
      <c r="AB32" s="1"/>
      <c r="AC32" s="24"/>
    </row>
    <row r="33" spans="1:29" s="14" customFormat="1" ht="15.75" customHeight="1" thickBot="1" x14ac:dyDescent="0.3">
      <c r="A33" s="40" t="s">
        <v>394</v>
      </c>
      <c r="B33" s="54" t="s">
        <v>395</v>
      </c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7">
        <v>0</v>
      </c>
      <c r="U33" s="58"/>
      <c r="V33" s="58"/>
      <c r="W33" s="58"/>
      <c r="X33" s="59"/>
      <c r="Z33" s="1"/>
      <c r="AA33"/>
      <c r="AB33" s="1"/>
      <c r="AC33" s="24"/>
    </row>
    <row r="34" spans="1:29" s="14" customFormat="1" ht="15.75" customHeight="1" x14ac:dyDescent="0.25">
      <c r="A34" s="33" t="s">
        <v>396</v>
      </c>
      <c r="B34" s="75" t="s">
        <v>397</v>
      </c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8">
        <f>T35+T36+T42+T50+T55</f>
        <v>27711</v>
      </c>
      <c r="U34" s="79"/>
      <c r="V34" s="79"/>
      <c r="W34" s="79"/>
      <c r="X34" s="80"/>
      <c r="Z34" s="1"/>
      <c r="AA34"/>
      <c r="AB34" s="1"/>
      <c r="AC34" s="24"/>
    </row>
    <row r="35" spans="1:29" s="14" customFormat="1" ht="15.75" customHeight="1" x14ac:dyDescent="0.25">
      <c r="A35" s="27" t="s">
        <v>398</v>
      </c>
      <c r="B35" s="48" t="s">
        <v>399</v>
      </c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102">
        <v>0</v>
      </c>
      <c r="U35" s="103"/>
      <c r="V35" s="103"/>
      <c r="W35" s="103"/>
      <c r="X35" s="104"/>
      <c r="Z35" s="1"/>
      <c r="AA35"/>
      <c r="AB35" s="1"/>
      <c r="AC35" s="24"/>
    </row>
    <row r="36" spans="1:29" s="14" customFormat="1" ht="15.75" customHeight="1" x14ac:dyDescent="0.25">
      <c r="A36" s="27" t="s">
        <v>400</v>
      </c>
      <c r="B36" s="48" t="s">
        <v>401</v>
      </c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69">
        <f>SUM(T37:X40)</f>
        <v>6835</v>
      </c>
      <c r="U36" s="70"/>
      <c r="V36" s="70"/>
      <c r="W36" s="70"/>
      <c r="X36" s="71"/>
      <c r="Z36" s="1"/>
      <c r="AA36"/>
      <c r="AB36" s="1"/>
      <c r="AC36" s="24"/>
    </row>
    <row r="37" spans="1:29" s="14" customFormat="1" ht="15.75" customHeight="1" x14ac:dyDescent="0.25">
      <c r="A37" s="28" t="s">
        <v>402</v>
      </c>
      <c r="B37" s="72" t="s">
        <v>403</v>
      </c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51">
        <v>332</v>
      </c>
      <c r="U37" s="52"/>
      <c r="V37" s="52"/>
      <c r="W37" s="52"/>
      <c r="X37" s="53"/>
      <c r="Z37" s="1"/>
      <c r="AA37"/>
      <c r="AB37" s="1"/>
      <c r="AC37" s="24"/>
    </row>
    <row r="38" spans="1:29" s="14" customFormat="1" ht="15.75" customHeight="1" x14ac:dyDescent="0.25">
      <c r="A38" s="28" t="s">
        <v>404</v>
      </c>
      <c r="B38" s="72" t="s">
        <v>405</v>
      </c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51">
        <v>0</v>
      </c>
      <c r="U38" s="52"/>
      <c r="V38" s="52"/>
      <c r="W38" s="52"/>
      <c r="X38" s="53"/>
      <c r="Z38" s="1"/>
      <c r="AA38"/>
      <c r="AB38" s="1"/>
      <c r="AC38" s="24"/>
    </row>
    <row r="39" spans="1:29" s="14" customFormat="1" ht="15.75" customHeight="1" x14ac:dyDescent="0.25">
      <c r="A39" s="28" t="s">
        <v>406</v>
      </c>
      <c r="B39" s="72" t="s">
        <v>407</v>
      </c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51">
        <v>0</v>
      </c>
      <c r="U39" s="52"/>
      <c r="V39" s="52"/>
      <c r="W39" s="52"/>
      <c r="X39" s="53"/>
      <c r="Z39" s="1"/>
      <c r="AA39"/>
      <c r="AB39" s="1"/>
      <c r="AC39" s="24"/>
    </row>
    <row r="40" spans="1:29" s="14" customFormat="1" ht="15.75" customHeight="1" x14ac:dyDescent="0.25">
      <c r="A40" s="28" t="s">
        <v>408</v>
      </c>
      <c r="B40" s="72" t="s">
        <v>409</v>
      </c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51">
        <v>6503</v>
      </c>
      <c r="U40" s="52"/>
      <c r="V40" s="52"/>
      <c r="W40" s="52"/>
      <c r="X40" s="53"/>
      <c r="Z40" s="1"/>
      <c r="AA40"/>
      <c r="AB40" s="1"/>
      <c r="AC40" s="24"/>
    </row>
    <row r="41" spans="1:29" s="14" customFormat="1" ht="15.75" customHeight="1" x14ac:dyDescent="0.25">
      <c r="A41" s="28" t="s">
        <v>410</v>
      </c>
      <c r="B41" s="72" t="s">
        <v>411</v>
      </c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102">
        <v>0</v>
      </c>
      <c r="U41" s="103"/>
      <c r="V41" s="103"/>
      <c r="W41" s="103"/>
      <c r="X41" s="104"/>
      <c r="Z41" s="1"/>
      <c r="AA41"/>
      <c r="AB41" s="1"/>
      <c r="AC41" s="24"/>
    </row>
    <row r="42" spans="1:29" s="14" customFormat="1" ht="15.75" customHeight="1" x14ac:dyDescent="0.25">
      <c r="A42" s="27" t="s">
        <v>412</v>
      </c>
      <c r="B42" s="48" t="s">
        <v>413</v>
      </c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69">
        <f>SUM(T43:X49)</f>
        <v>0</v>
      </c>
      <c r="U42" s="70"/>
      <c r="V42" s="70"/>
      <c r="W42" s="70"/>
      <c r="X42" s="71"/>
      <c r="Z42" s="1"/>
      <c r="AA42"/>
      <c r="AB42" s="1"/>
      <c r="AC42" s="24"/>
    </row>
    <row r="43" spans="1:29" s="14" customFormat="1" ht="15.75" customHeight="1" x14ac:dyDescent="0.25">
      <c r="A43" s="28" t="s">
        <v>414</v>
      </c>
      <c r="B43" s="72" t="s">
        <v>415</v>
      </c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51">
        <v>0</v>
      </c>
      <c r="U43" s="52"/>
      <c r="V43" s="52"/>
      <c r="W43" s="52"/>
      <c r="X43" s="53"/>
      <c r="Z43" s="1"/>
      <c r="AA43"/>
      <c r="AB43" s="1"/>
      <c r="AC43" s="24"/>
    </row>
    <row r="44" spans="1:29" s="14" customFormat="1" ht="15.75" customHeight="1" x14ac:dyDescent="0.25">
      <c r="A44" s="28" t="s">
        <v>416</v>
      </c>
      <c r="B44" s="72" t="s">
        <v>417</v>
      </c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51">
        <v>0</v>
      </c>
      <c r="U44" s="52"/>
      <c r="V44" s="52"/>
      <c r="W44" s="52"/>
      <c r="X44" s="53"/>
      <c r="Z44" s="1"/>
      <c r="AA44"/>
      <c r="AB44" s="1"/>
      <c r="AC44" s="24"/>
    </row>
    <row r="45" spans="1:29" s="14" customFormat="1" ht="15.75" customHeight="1" x14ac:dyDescent="0.25">
      <c r="A45" s="28" t="s">
        <v>418</v>
      </c>
      <c r="B45" s="72" t="s">
        <v>419</v>
      </c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51">
        <v>0</v>
      </c>
      <c r="U45" s="52"/>
      <c r="V45" s="52"/>
      <c r="W45" s="52"/>
      <c r="X45" s="53"/>
      <c r="Z45" s="1"/>
      <c r="AA45"/>
      <c r="AB45" s="1"/>
      <c r="AC45" s="24"/>
    </row>
    <row r="46" spans="1:29" s="14" customFormat="1" ht="15.75" customHeight="1" x14ac:dyDescent="0.25">
      <c r="A46" s="28" t="s">
        <v>420</v>
      </c>
      <c r="B46" s="72" t="s">
        <v>421</v>
      </c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51">
        <v>0</v>
      </c>
      <c r="U46" s="52"/>
      <c r="V46" s="52"/>
      <c r="W46" s="52"/>
      <c r="X46" s="53"/>
      <c r="Z46" s="1"/>
      <c r="AA46"/>
      <c r="AB46" s="1"/>
      <c r="AC46" s="24"/>
    </row>
    <row r="47" spans="1:29" s="14" customFormat="1" ht="15.75" customHeight="1" x14ac:dyDescent="0.25">
      <c r="A47" s="28" t="s">
        <v>422</v>
      </c>
      <c r="B47" s="72" t="s">
        <v>423</v>
      </c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51">
        <v>0</v>
      </c>
      <c r="U47" s="52"/>
      <c r="V47" s="52"/>
      <c r="W47" s="52"/>
      <c r="X47" s="53"/>
      <c r="Z47" s="1"/>
      <c r="AA47"/>
      <c r="AB47" s="1"/>
      <c r="AC47" s="24"/>
    </row>
    <row r="48" spans="1:29" s="14" customFormat="1" ht="15.75" customHeight="1" x14ac:dyDescent="0.25">
      <c r="A48" s="28" t="s">
        <v>424</v>
      </c>
      <c r="B48" s="72" t="s">
        <v>425</v>
      </c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51">
        <v>0</v>
      </c>
      <c r="U48" s="52"/>
      <c r="V48" s="52"/>
      <c r="W48" s="52"/>
      <c r="X48" s="53"/>
      <c r="Z48" s="1"/>
      <c r="AA48"/>
      <c r="AB48" s="1"/>
      <c r="AC48" s="24"/>
    </row>
    <row r="49" spans="1:29" s="14" customFormat="1" ht="15.75" customHeight="1" x14ac:dyDescent="0.25">
      <c r="A49" s="28" t="s">
        <v>426</v>
      </c>
      <c r="B49" s="72" t="s">
        <v>427</v>
      </c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51">
        <v>0</v>
      </c>
      <c r="U49" s="52"/>
      <c r="V49" s="52"/>
      <c r="W49" s="52"/>
      <c r="X49" s="53"/>
      <c r="Z49" s="1"/>
      <c r="AA49"/>
      <c r="AB49" s="1"/>
      <c r="AC49" s="24"/>
    </row>
    <row r="50" spans="1:29" s="14" customFormat="1" ht="15.75" customHeight="1" x14ac:dyDescent="0.25">
      <c r="A50" s="27" t="s">
        <v>428</v>
      </c>
      <c r="B50" s="48" t="s">
        <v>429</v>
      </c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69">
        <f>SUM(T51:T54)</f>
        <v>12439</v>
      </c>
      <c r="U50" s="70"/>
      <c r="V50" s="70"/>
      <c r="W50" s="70"/>
      <c r="X50" s="71"/>
      <c r="Z50" s="1"/>
      <c r="AA50"/>
      <c r="AB50" s="1"/>
      <c r="AC50" s="24"/>
    </row>
    <row r="51" spans="1:29" s="14" customFormat="1" ht="15.75" customHeight="1" x14ac:dyDescent="0.25">
      <c r="A51" s="28" t="s">
        <v>430</v>
      </c>
      <c r="B51" s="72" t="s">
        <v>431</v>
      </c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51">
        <v>463</v>
      </c>
      <c r="U51" s="52"/>
      <c r="V51" s="52"/>
      <c r="W51" s="52"/>
      <c r="X51" s="53"/>
      <c r="Z51" s="1"/>
      <c r="AA51"/>
      <c r="AB51" s="1"/>
      <c r="AC51" s="24"/>
    </row>
    <row r="52" spans="1:29" s="14" customFormat="1" ht="15.75" customHeight="1" x14ac:dyDescent="0.25">
      <c r="A52" s="28" t="s">
        <v>432</v>
      </c>
      <c r="B52" s="72" t="s">
        <v>433</v>
      </c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51">
        <v>821</v>
      </c>
      <c r="U52" s="52"/>
      <c r="V52" s="52"/>
      <c r="W52" s="52"/>
      <c r="X52" s="53"/>
      <c r="Z52" s="1"/>
      <c r="AA52"/>
      <c r="AB52" s="1"/>
      <c r="AC52" s="24"/>
    </row>
    <row r="53" spans="1:29" s="14" customFormat="1" ht="15.75" customHeight="1" x14ac:dyDescent="0.25">
      <c r="A53" s="28" t="s">
        <v>434</v>
      </c>
      <c r="B53" s="72" t="s">
        <v>435</v>
      </c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51">
        <v>0</v>
      </c>
      <c r="U53" s="52"/>
      <c r="V53" s="52"/>
      <c r="W53" s="52"/>
      <c r="X53" s="53"/>
      <c r="Z53" s="1"/>
      <c r="AA53"/>
      <c r="AB53" s="1"/>
      <c r="AC53" s="24"/>
    </row>
    <row r="54" spans="1:29" s="14" customFormat="1" ht="15.75" customHeight="1" x14ac:dyDescent="0.25">
      <c r="A54" s="28" t="s">
        <v>436</v>
      </c>
      <c r="B54" s="72" t="s">
        <v>437</v>
      </c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51">
        <v>11155</v>
      </c>
      <c r="U54" s="52"/>
      <c r="V54" s="52"/>
      <c r="W54" s="52"/>
      <c r="X54" s="53"/>
      <c r="Z54" s="1"/>
      <c r="AA54"/>
      <c r="AB54" s="1"/>
      <c r="AC54" s="24"/>
    </row>
    <row r="55" spans="1:29" s="14" customFormat="1" ht="15.75" customHeight="1" x14ac:dyDescent="0.25">
      <c r="A55" s="27" t="s">
        <v>438</v>
      </c>
      <c r="B55" s="48" t="s">
        <v>439</v>
      </c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69">
        <f>T56+T57+T61</f>
        <v>8437</v>
      </c>
      <c r="U55" s="70"/>
      <c r="V55" s="70"/>
      <c r="W55" s="70"/>
      <c r="X55" s="71"/>
      <c r="Z55" s="1"/>
      <c r="AA55"/>
      <c r="AB55" s="1"/>
      <c r="AC55" s="24"/>
    </row>
    <row r="56" spans="1:29" s="14" customFormat="1" ht="15.75" customHeight="1" x14ac:dyDescent="0.25">
      <c r="A56" s="28" t="s">
        <v>440</v>
      </c>
      <c r="B56" s="72" t="s">
        <v>441</v>
      </c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51">
        <v>0</v>
      </c>
      <c r="U56" s="52"/>
      <c r="V56" s="52"/>
      <c r="W56" s="52"/>
      <c r="X56" s="53"/>
      <c r="Z56" s="1"/>
      <c r="AA56"/>
      <c r="AB56" s="1"/>
      <c r="AC56" s="24"/>
    </row>
    <row r="57" spans="1:29" s="14" customFormat="1" ht="15.75" customHeight="1" x14ac:dyDescent="0.25">
      <c r="A57" s="28" t="s">
        <v>442</v>
      </c>
      <c r="B57" s="72" t="s">
        <v>443</v>
      </c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87">
        <f>SUM(T58:T60)</f>
        <v>4655</v>
      </c>
      <c r="U57" s="88"/>
      <c r="V57" s="88"/>
      <c r="W57" s="88"/>
      <c r="X57" s="89"/>
      <c r="Z57" s="1"/>
      <c r="AA57"/>
      <c r="AB57" s="1"/>
      <c r="AC57" s="24"/>
    </row>
    <row r="58" spans="1:29" s="14" customFormat="1" ht="15.75" customHeight="1" x14ac:dyDescent="0.25">
      <c r="A58" s="29" t="s">
        <v>444</v>
      </c>
      <c r="B58" s="81" t="s">
        <v>445</v>
      </c>
      <c r="C58" s="82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2"/>
      <c r="S58" s="82"/>
      <c r="T58" s="51">
        <v>4615</v>
      </c>
      <c r="U58" s="52"/>
      <c r="V58" s="52"/>
      <c r="W58" s="52"/>
      <c r="X58" s="53"/>
      <c r="Z58" s="1"/>
      <c r="AA58"/>
      <c r="AB58" s="1"/>
      <c r="AC58" s="24"/>
    </row>
    <row r="59" spans="1:29" s="14" customFormat="1" ht="15.75" customHeight="1" x14ac:dyDescent="0.25">
      <c r="A59" s="29" t="s">
        <v>446</v>
      </c>
      <c r="B59" s="81" t="s">
        <v>447</v>
      </c>
      <c r="C59" s="82"/>
      <c r="D59" s="82"/>
      <c r="E59" s="82"/>
      <c r="F59" s="82"/>
      <c r="G59" s="82"/>
      <c r="H59" s="82"/>
      <c r="I59" s="82"/>
      <c r="J59" s="82"/>
      <c r="K59" s="82"/>
      <c r="L59" s="82"/>
      <c r="M59" s="82"/>
      <c r="N59" s="82"/>
      <c r="O59" s="82"/>
      <c r="P59" s="82"/>
      <c r="Q59" s="82"/>
      <c r="R59" s="82"/>
      <c r="S59" s="82"/>
      <c r="T59" s="51">
        <v>0</v>
      </c>
      <c r="U59" s="52"/>
      <c r="V59" s="52"/>
      <c r="W59" s="52"/>
      <c r="X59" s="53"/>
      <c r="Z59" s="1"/>
      <c r="AA59"/>
      <c r="AB59" s="1"/>
      <c r="AC59" s="24"/>
    </row>
    <row r="60" spans="1:29" s="14" customFormat="1" ht="15.75" customHeight="1" x14ac:dyDescent="0.25">
      <c r="A60" s="29" t="s">
        <v>448</v>
      </c>
      <c r="B60" s="81" t="s">
        <v>449</v>
      </c>
      <c r="C60" s="82"/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51">
        <v>40</v>
      </c>
      <c r="U60" s="52"/>
      <c r="V60" s="52"/>
      <c r="W60" s="52"/>
      <c r="X60" s="53"/>
      <c r="Z60" s="1"/>
      <c r="AA60"/>
      <c r="AB60" s="1"/>
      <c r="AC60" s="24"/>
    </row>
    <row r="61" spans="1:29" s="14" customFormat="1" ht="15.75" customHeight="1" thickBot="1" x14ac:dyDescent="0.3">
      <c r="A61" s="39" t="s">
        <v>450</v>
      </c>
      <c r="B61" s="60" t="s">
        <v>451</v>
      </c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57">
        <v>3782</v>
      </c>
      <c r="U61" s="58"/>
      <c r="V61" s="58"/>
      <c r="W61" s="58"/>
      <c r="X61" s="59"/>
      <c r="Z61" s="1"/>
      <c r="AA61"/>
      <c r="AB61" s="1"/>
      <c r="AC61" s="24"/>
    </row>
    <row r="62" spans="1:29" s="14" customFormat="1" ht="15.75" customHeight="1" x14ac:dyDescent="0.25">
      <c r="A62" s="33" t="s">
        <v>452</v>
      </c>
      <c r="B62" s="75" t="s">
        <v>453</v>
      </c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8">
        <f>SUM(T63:T64)</f>
        <v>1771</v>
      </c>
      <c r="U62" s="79"/>
      <c r="V62" s="79"/>
      <c r="W62" s="79"/>
      <c r="X62" s="80"/>
      <c r="Z62" s="1"/>
      <c r="AA62"/>
      <c r="AB62" s="1"/>
      <c r="AC62" s="24"/>
    </row>
    <row r="63" spans="1:29" s="14" customFormat="1" ht="15.75" customHeight="1" x14ac:dyDescent="0.25">
      <c r="A63" s="27" t="s">
        <v>454</v>
      </c>
      <c r="B63" s="48" t="s">
        <v>455</v>
      </c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51">
        <v>1771</v>
      </c>
      <c r="U63" s="52"/>
      <c r="V63" s="52"/>
      <c r="W63" s="52"/>
      <c r="X63" s="53"/>
      <c r="Z63" s="1"/>
      <c r="AA63"/>
      <c r="AB63" s="1"/>
      <c r="AC63" s="24"/>
    </row>
    <row r="64" spans="1:29" s="14" customFormat="1" ht="15.75" customHeight="1" thickBot="1" x14ac:dyDescent="0.3">
      <c r="A64" s="40" t="s">
        <v>456</v>
      </c>
      <c r="B64" s="54" t="s">
        <v>457</v>
      </c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7">
        <v>0</v>
      </c>
      <c r="U64" s="58"/>
      <c r="V64" s="58"/>
      <c r="W64" s="58"/>
      <c r="X64" s="59"/>
      <c r="Z64" s="1"/>
      <c r="AA64"/>
      <c r="AB64" s="1"/>
      <c r="AC64" s="24"/>
    </row>
    <row r="65" spans="1:29" s="14" customFormat="1" ht="15.75" customHeight="1" x14ac:dyDescent="0.25">
      <c r="A65" s="33" t="s">
        <v>458</v>
      </c>
      <c r="B65" s="75" t="s">
        <v>459</v>
      </c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8">
        <f>T66+T67+T73+T79+T80+T90+T94+T97+T98+T99+T100</f>
        <v>178795</v>
      </c>
      <c r="U65" s="79"/>
      <c r="V65" s="79"/>
      <c r="W65" s="79"/>
      <c r="X65" s="80"/>
      <c r="Z65" s="1"/>
      <c r="AA65"/>
      <c r="AB65" s="1"/>
      <c r="AC65" s="24"/>
    </row>
    <row r="66" spans="1:29" s="14" customFormat="1" ht="15.75" customHeight="1" x14ac:dyDescent="0.25">
      <c r="A66" s="27" t="s">
        <v>460</v>
      </c>
      <c r="B66" s="48" t="s">
        <v>461</v>
      </c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102">
        <v>0</v>
      </c>
      <c r="U66" s="103"/>
      <c r="V66" s="103"/>
      <c r="W66" s="103"/>
      <c r="X66" s="104"/>
      <c r="Z66" s="1"/>
      <c r="AA66"/>
      <c r="AB66" s="1"/>
      <c r="AC66" s="24"/>
    </row>
    <row r="67" spans="1:29" s="14" customFormat="1" ht="15.75" customHeight="1" x14ac:dyDescent="0.25">
      <c r="A67" s="27" t="s">
        <v>462</v>
      </c>
      <c r="B67" s="48" t="s">
        <v>463</v>
      </c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69">
        <f>SUM(T68:T72)</f>
        <v>0</v>
      </c>
      <c r="U67" s="70"/>
      <c r="V67" s="70"/>
      <c r="W67" s="70"/>
      <c r="X67" s="71"/>
      <c r="Z67" s="1"/>
      <c r="AA67"/>
      <c r="AB67" s="1"/>
      <c r="AC67" s="24"/>
    </row>
    <row r="68" spans="1:29" s="14" customFormat="1" ht="15.75" customHeight="1" x14ac:dyDescent="0.25">
      <c r="A68" s="28" t="s">
        <v>464</v>
      </c>
      <c r="B68" s="72" t="s">
        <v>465</v>
      </c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51">
        <v>0</v>
      </c>
      <c r="U68" s="52"/>
      <c r="V68" s="52"/>
      <c r="W68" s="52"/>
      <c r="X68" s="53"/>
      <c r="Z68" s="1"/>
      <c r="AA68"/>
      <c r="AB68" s="1"/>
      <c r="AC68" s="24"/>
    </row>
    <row r="69" spans="1:29" s="14" customFormat="1" ht="15.75" customHeight="1" x14ac:dyDescent="0.25">
      <c r="A69" s="28" t="s">
        <v>466</v>
      </c>
      <c r="B69" s="72" t="s">
        <v>467</v>
      </c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51">
        <v>0</v>
      </c>
      <c r="U69" s="52"/>
      <c r="V69" s="52"/>
      <c r="W69" s="52"/>
      <c r="X69" s="53"/>
      <c r="Z69" s="1"/>
      <c r="AA69"/>
      <c r="AB69" s="1"/>
      <c r="AC69" s="24"/>
    </row>
    <row r="70" spans="1:29" s="14" customFormat="1" ht="15.75" customHeight="1" x14ac:dyDescent="0.25">
      <c r="A70" s="28" t="s">
        <v>468</v>
      </c>
      <c r="B70" s="72" t="s">
        <v>469</v>
      </c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51">
        <v>0</v>
      </c>
      <c r="U70" s="52"/>
      <c r="V70" s="52"/>
      <c r="W70" s="52"/>
      <c r="X70" s="53"/>
      <c r="Z70" s="1"/>
      <c r="AA70"/>
      <c r="AB70" s="1"/>
      <c r="AC70" s="24"/>
    </row>
    <row r="71" spans="1:29" s="14" customFormat="1" ht="15.75" customHeight="1" x14ac:dyDescent="0.25">
      <c r="A71" s="42" t="s">
        <v>470</v>
      </c>
      <c r="B71" s="154" t="s">
        <v>471</v>
      </c>
      <c r="C71" s="155"/>
      <c r="D71" s="155"/>
      <c r="E71" s="155"/>
      <c r="F71" s="155"/>
      <c r="G71" s="155"/>
      <c r="H71" s="155"/>
      <c r="I71" s="155"/>
      <c r="J71" s="155"/>
      <c r="K71" s="155"/>
      <c r="L71" s="155"/>
      <c r="M71" s="155"/>
      <c r="N71" s="155"/>
      <c r="O71" s="155"/>
      <c r="P71" s="155"/>
      <c r="Q71" s="155"/>
      <c r="R71" s="155"/>
      <c r="S71" s="155"/>
      <c r="T71" s="51">
        <v>0</v>
      </c>
      <c r="U71" s="52"/>
      <c r="V71" s="52"/>
      <c r="W71" s="52"/>
      <c r="X71" s="53"/>
      <c r="Z71" s="1"/>
      <c r="AA71"/>
      <c r="AB71" s="1"/>
      <c r="AC71" s="24"/>
    </row>
    <row r="72" spans="1:29" s="14" customFormat="1" ht="15.75" customHeight="1" x14ac:dyDescent="0.25">
      <c r="A72" s="28" t="s">
        <v>472</v>
      </c>
      <c r="B72" s="72" t="s">
        <v>473</v>
      </c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73"/>
      <c r="O72" s="73"/>
      <c r="P72" s="73"/>
      <c r="Q72" s="73"/>
      <c r="R72" s="73"/>
      <c r="S72" s="73"/>
      <c r="T72" s="51">
        <v>0</v>
      </c>
      <c r="U72" s="52"/>
      <c r="V72" s="52"/>
      <c r="W72" s="52"/>
      <c r="X72" s="53"/>
      <c r="Z72" s="1"/>
      <c r="AA72"/>
      <c r="AB72" s="1"/>
      <c r="AC72" s="24"/>
    </row>
    <row r="73" spans="1:29" s="14" customFormat="1" ht="15.75" customHeight="1" x14ac:dyDescent="0.25">
      <c r="A73" s="27" t="s">
        <v>474</v>
      </c>
      <c r="B73" s="48" t="s">
        <v>475</v>
      </c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69">
        <f>SUM(T74:T78)</f>
        <v>67140</v>
      </c>
      <c r="U73" s="70"/>
      <c r="V73" s="70"/>
      <c r="W73" s="70"/>
      <c r="X73" s="71"/>
      <c r="Z73" s="1"/>
      <c r="AA73"/>
      <c r="AB73" s="1"/>
      <c r="AC73" s="24"/>
    </row>
    <row r="74" spans="1:29" s="14" customFormat="1" ht="15.75" customHeight="1" x14ac:dyDescent="0.25">
      <c r="A74" s="28" t="s">
        <v>476</v>
      </c>
      <c r="B74" s="72" t="s">
        <v>477</v>
      </c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51">
        <v>0</v>
      </c>
      <c r="U74" s="52"/>
      <c r="V74" s="52"/>
      <c r="W74" s="52"/>
      <c r="X74" s="53"/>
      <c r="Z74" s="1"/>
      <c r="AA74"/>
      <c r="AB74" s="1"/>
      <c r="AC74" s="24"/>
    </row>
    <row r="75" spans="1:29" s="14" customFormat="1" x14ac:dyDescent="0.25">
      <c r="A75" s="28" t="s">
        <v>478</v>
      </c>
      <c r="B75" s="72" t="s">
        <v>479</v>
      </c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51">
        <v>0</v>
      </c>
      <c r="U75" s="52"/>
      <c r="V75" s="52"/>
      <c r="W75" s="52"/>
      <c r="X75" s="53"/>
      <c r="Z75" s="1"/>
      <c r="AA75"/>
      <c r="AB75" s="1"/>
      <c r="AC75" s="24"/>
    </row>
    <row r="76" spans="1:29" s="14" customFormat="1" x14ac:dyDescent="0.25">
      <c r="A76" s="28" t="s">
        <v>480</v>
      </c>
      <c r="B76" s="72" t="s">
        <v>481</v>
      </c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/>
      <c r="S76" s="73"/>
      <c r="T76" s="51">
        <v>0</v>
      </c>
      <c r="U76" s="52"/>
      <c r="V76" s="52"/>
      <c r="W76" s="52"/>
      <c r="X76" s="53"/>
      <c r="Z76" s="1"/>
      <c r="AA76"/>
      <c r="AB76" s="1"/>
      <c r="AC76" s="24"/>
    </row>
    <row r="77" spans="1:29" s="14" customFormat="1" ht="15.75" customHeight="1" x14ac:dyDescent="0.25">
      <c r="A77" s="28" t="s">
        <v>482</v>
      </c>
      <c r="B77" s="72" t="s">
        <v>483</v>
      </c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51">
        <v>27013</v>
      </c>
      <c r="U77" s="52"/>
      <c r="V77" s="52"/>
      <c r="W77" s="52"/>
      <c r="X77" s="53"/>
      <c r="Z77" s="1"/>
      <c r="AA77"/>
      <c r="AB77" s="1"/>
      <c r="AC77" s="24"/>
    </row>
    <row r="78" spans="1:29" s="14" customFormat="1" ht="15.75" customHeight="1" x14ac:dyDescent="0.25">
      <c r="A78" s="28" t="s">
        <v>484</v>
      </c>
      <c r="B78" s="72" t="s">
        <v>485</v>
      </c>
      <c r="C78" s="73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3"/>
      <c r="T78" s="51">
        <v>40127</v>
      </c>
      <c r="U78" s="52"/>
      <c r="V78" s="52"/>
      <c r="W78" s="52"/>
      <c r="X78" s="53"/>
      <c r="Z78" s="1"/>
      <c r="AA78"/>
      <c r="AB78" s="1"/>
      <c r="AC78" s="24"/>
    </row>
    <row r="79" spans="1:29" s="14" customFormat="1" ht="15.75" customHeight="1" x14ac:dyDescent="0.25">
      <c r="A79" s="27" t="s">
        <v>486</v>
      </c>
      <c r="B79" s="48" t="s">
        <v>487</v>
      </c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51">
        <v>28</v>
      </c>
      <c r="U79" s="52"/>
      <c r="V79" s="52"/>
      <c r="W79" s="52"/>
      <c r="X79" s="53"/>
      <c r="Z79" s="1"/>
      <c r="AA79"/>
      <c r="AB79" s="1"/>
      <c r="AC79" s="24"/>
    </row>
    <row r="80" spans="1:29" s="14" customFormat="1" ht="15.75" customHeight="1" x14ac:dyDescent="0.25">
      <c r="A80" s="27" t="s">
        <v>488</v>
      </c>
      <c r="B80" s="48" t="s">
        <v>489</v>
      </c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69">
        <f>T81+T88+T89</f>
        <v>17791</v>
      </c>
      <c r="U80" s="70"/>
      <c r="V80" s="70"/>
      <c r="W80" s="70"/>
      <c r="X80" s="71"/>
      <c r="Z80" s="1"/>
      <c r="AA80"/>
      <c r="AB80" s="1"/>
      <c r="AC80" s="24"/>
    </row>
    <row r="81" spans="1:29" s="14" customFormat="1" ht="41.25" customHeight="1" x14ac:dyDescent="0.25">
      <c r="A81" s="43" t="s">
        <v>490</v>
      </c>
      <c r="B81" s="145" t="s">
        <v>491</v>
      </c>
      <c r="C81" s="146"/>
      <c r="D81" s="146"/>
      <c r="E81" s="146"/>
      <c r="F81" s="146"/>
      <c r="G81" s="146"/>
      <c r="H81" s="146"/>
      <c r="I81" s="146"/>
      <c r="J81" s="146"/>
      <c r="K81" s="146"/>
      <c r="L81" s="146"/>
      <c r="M81" s="146"/>
      <c r="N81" s="146"/>
      <c r="O81" s="146"/>
      <c r="P81" s="146"/>
      <c r="Q81" s="146"/>
      <c r="R81" s="146"/>
      <c r="S81" s="146"/>
      <c r="T81" s="102">
        <f>SUM(T82:T87)</f>
        <v>17738</v>
      </c>
      <c r="U81" s="103"/>
      <c r="V81" s="103"/>
      <c r="W81" s="103"/>
      <c r="X81" s="104"/>
      <c r="Z81" s="1"/>
      <c r="AA81"/>
      <c r="AB81" s="1"/>
      <c r="AC81" s="24"/>
    </row>
    <row r="82" spans="1:29" s="14" customFormat="1" ht="17.25" customHeight="1" x14ac:dyDescent="0.25">
      <c r="A82" s="36" t="s">
        <v>492</v>
      </c>
      <c r="B82" s="90" t="s">
        <v>493</v>
      </c>
      <c r="C82" s="91"/>
      <c r="D82" s="91"/>
      <c r="E82" s="91"/>
      <c r="F82" s="91"/>
      <c r="G82" s="91"/>
      <c r="H82" s="91"/>
      <c r="I82" s="91"/>
      <c r="J82" s="91"/>
      <c r="K82" s="91"/>
      <c r="L82" s="91"/>
      <c r="M82" s="91"/>
      <c r="N82" s="91"/>
      <c r="O82" s="91"/>
      <c r="P82" s="91"/>
      <c r="Q82" s="91"/>
      <c r="R82" s="91"/>
      <c r="S82" s="91"/>
      <c r="T82" s="51">
        <v>0</v>
      </c>
      <c r="U82" s="52"/>
      <c r="V82" s="52"/>
      <c r="W82" s="52"/>
      <c r="X82" s="53"/>
      <c r="Z82" s="1"/>
      <c r="AA82"/>
      <c r="AB82" s="1"/>
      <c r="AC82" s="24"/>
    </row>
    <row r="83" spans="1:29" s="45" customFormat="1" ht="30.75" customHeight="1" x14ac:dyDescent="0.25">
      <c r="A83" s="44" t="s">
        <v>494</v>
      </c>
      <c r="B83" s="149" t="s">
        <v>495</v>
      </c>
      <c r="C83" s="150"/>
      <c r="D83" s="150"/>
      <c r="E83" s="150"/>
      <c r="F83" s="150"/>
      <c r="G83" s="150"/>
      <c r="H83" s="150"/>
      <c r="I83" s="150"/>
      <c r="J83" s="150"/>
      <c r="K83" s="150"/>
      <c r="L83" s="150"/>
      <c r="M83" s="150"/>
      <c r="N83" s="150"/>
      <c r="O83" s="150"/>
      <c r="P83" s="150"/>
      <c r="Q83" s="150"/>
      <c r="R83" s="150"/>
      <c r="S83" s="150"/>
      <c r="T83" s="151">
        <v>0</v>
      </c>
      <c r="U83" s="152"/>
      <c r="V83" s="152"/>
      <c r="W83" s="152"/>
      <c r="X83" s="153"/>
      <c r="Z83" s="46"/>
      <c r="AA83"/>
      <c r="AB83" s="46"/>
      <c r="AC83" s="24"/>
    </row>
    <row r="84" spans="1:29" s="45" customFormat="1" ht="32.25" customHeight="1" x14ac:dyDescent="0.25">
      <c r="A84" s="44" t="s">
        <v>496</v>
      </c>
      <c r="B84" s="149" t="s">
        <v>497</v>
      </c>
      <c r="C84" s="150"/>
      <c r="D84" s="150"/>
      <c r="E84" s="150"/>
      <c r="F84" s="150"/>
      <c r="G84" s="150"/>
      <c r="H84" s="150"/>
      <c r="I84" s="150"/>
      <c r="J84" s="150"/>
      <c r="K84" s="150"/>
      <c r="L84" s="150"/>
      <c r="M84" s="150"/>
      <c r="N84" s="150"/>
      <c r="O84" s="150"/>
      <c r="P84" s="150"/>
      <c r="Q84" s="150"/>
      <c r="R84" s="150"/>
      <c r="S84" s="150"/>
      <c r="T84" s="151">
        <v>0</v>
      </c>
      <c r="U84" s="152"/>
      <c r="V84" s="152"/>
      <c r="W84" s="152"/>
      <c r="X84" s="153"/>
      <c r="Z84" s="46"/>
      <c r="AA84"/>
      <c r="AB84" s="46"/>
      <c r="AC84" s="24"/>
    </row>
    <row r="85" spans="1:29" s="45" customFormat="1" ht="17.25" customHeight="1" x14ac:dyDescent="0.25">
      <c r="A85" s="44" t="s">
        <v>498</v>
      </c>
      <c r="B85" s="149" t="s">
        <v>499</v>
      </c>
      <c r="C85" s="150"/>
      <c r="D85" s="150"/>
      <c r="E85" s="150"/>
      <c r="F85" s="150"/>
      <c r="G85" s="150"/>
      <c r="H85" s="150"/>
      <c r="I85" s="150"/>
      <c r="J85" s="150"/>
      <c r="K85" s="150"/>
      <c r="L85" s="150"/>
      <c r="M85" s="150"/>
      <c r="N85" s="150"/>
      <c r="O85" s="150"/>
      <c r="P85" s="150"/>
      <c r="Q85" s="150"/>
      <c r="R85" s="150"/>
      <c r="S85" s="150"/>
      <c r="T85" s="151">
        <v>0</v>
      </c>
      <c r="U85" s="152"/>
      <c r="V85" s="152"/>
      <c r="W85" s="152"/>
      <c r="X85" s="153"/>
      <c r="Z85" s="46"/>
      <c r="AA85"/>
      <c r="AB85" s="46"/>
      <c r="AC85" s="24"/>
    </row>
    <row r="86" spans="1:29" s="45" customFormat="1" ht="18" customHeight="1" x14ac:dyDescent="0.25">
      <c r="A86" s="44" t="s">
        <v>500</v>
      </c>
      <c r="B86" s="149" t="s">
        <v>501</v>
      </c>
      <c r="C86" s="150"/>
      <c r="D86" s="150"/>
      <c r="E86" s="150"/>
      <c r="F86" s="150"/>
      <c r="G86" s="150"/>
      <c r="H86" s="150"/>
      <c r="I86" s="150"/>
      <c r="J86" s="150"/>
      <c r="K86" s="150"/>
      <c r="L86" s="150"/>
      <c r="M86" s="150"/>
      <c r="N86" s="150"/>
      <c r="O86" s="150"/>
      <c r="P86" s="150"/>
      <c r="Q86" s="150"/>
      <c r="R86" s="150"/>
      <c r="S86" s="150"/>
      <c r="T86" s="151">
        <v>0</v>
      </c>
      <c r="U86" s="152"/>
      <c r="V86" s="152"/>
      <c r="W86" s="152"/>
      <c r="X86" s="153"/>
      <c r="Z86" s="46"/>
      <c r="AA86"/>
      <c r="AB86" s="46"/>
      <c r="AC86" s="24"/>
    </row>
    <row r="87" spans="1:29" s="14" customFormat="1" ht="18" customHeight="1" x14ac:dyDescent="0.25">
      <c r="A87" s="36" t="s">
        <v>502</v>
      </c>
      <c r="B87" s="90" t="s">
        <v>503</v>
      </c>
      <c r="C87" s="91"/>
      <c r="D87" s="91"/>
      <c r="E87" s="91"/>
      <c r="F87" s="91"/>
      <c r="G87" s="91"/>
      <c r="H87" s="91"/>
      <c r="I87" s="91"/>
      <c r="J87" s="91"/>
      <c r="K87" s="91"/>
      <c r="L87" s="91"/>
      <c r="M87" s="91"/>
      <c r="N87" s="91"/>
      <c r="O87" s="91"/>
      <c r="P87" s="91"/>
      <c r="Q87" s="91"/>
      <c r="R87" s="91"/>
      <c r="S87" s="91"/>
      <c r="T87" s="51">
        <v>17738</v>
      </c>
      <c r="U87" s="52"/>
      <c r="V87" s="52"/>
      <c r="W87" s="52"/>
      <c r="X87" s="53"/>
      <c r="Z87" s="1"/>
      <c r="AA87"/>
      <c r="AB87" s="1"/>
      <c r="AC87" s="24"/>
    </row>
    <row r="88" spans="1:29" s="14" customFormat="1" x14ac:dyDescent="0.25">
      <c r="A88" s="28" t="s">
        <v>504</v>
      </c>
      <c r="B88" s="72" t="s">
        <v>505</v>
      </c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51">
        <v>53</v>
      </c>
      <c r="U88" s="52"/>
      <c r="V88" s="52"/>
      <c r="W88" s="52"/>
      <c r="X88" s="53"/>
      <c r="Z88" s="1"/>
      <c r="AA88"/>
      <c r="AB88" s="1"/>
      <c r="AC88" s="24"/>
    </row>
    <row r="89" spans="1:29" s="14" customFormat="1" x14ac:dyDescent="0.25">
      <c r="A89" s="28" t="s">
        <v>506</v>
      </c>
      <c r="B89" s="72" t="s">
        <v>507</v>
      </c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73"/>
      <c r="N89" s="73"/>
      <c r="O89" s="73"/>
      <c r="P89" s="73"/>
      <c r="Q89" s="73"/>
      <c r="R89" s="73"/>
      <c r="S89" s="73"/>
      <c r="T89" s="51">
        <v>0</v>
      </c>
      <c r="U89" s="52"/>
      <c r="V89" s="52"/>
      <c r="W89" s="52"/>
      <c r="X89" s="53"/>
      <c r="Z89" s="1"/>
      <c r="AA89"/>
      <c r="AB89" s="1"/>
      <c r="AC89" s="24"/>
    </row>
    <row r="90" spans="1:29" s="14" customFormat="1" ht="15.75" customHeight="1" x14ac:dyDescent="0.25">
      <c r="A90" s="27" t="s">
        <v>508</v>
      </c>
      <c r="B90" s="48" t="s">
        <v>509</v>
      </c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69">
        <f>SUM(T91:T93)</f>
        <v>0</v>
      </c>
      <c r="U90" s="70"/>
      <c r="V90" s="70"/>
      <c r="W90" s="70"/>
      <c r="X90" s="71"/>
      <c r="Z90" s="1"/>
      <c r="AA90"/>
      <c r="AB90" s="1"/>
      <c r="AC90" s="24"/>
    </row>
    <row r="91" spans="1:29" s="14" customFormat="1" ht="29.25" customHeight="1" x14ac:dyDescent="0.25">
      <c r="A91" s="43" t="s">
        <v>510</v>
      </c>
      <c r="B91" s="145" t="s">
        <v>511</v>
      </c>
      <c r="C91" s="146"/>
      <c r="D91" s="146"/>
      <c r="E91" s="146"/>
      <c r="F91" s="146"/>
      <c r="G91" s="146"/>
      <c r="H91" s="146"/>
      <c r="I91" s="146"/>
      <c r="J91" s="146"/>
      <c r="K91" s="146"/>
      <c r="L91" s="146"/>
      <c r="M91" s="146"/>
      <c r="N91" s="146"/>
      <c r="O91" s="146"/>
      <c r="P91" s="146"/>
      <c r="Q91" s="146"/>
      <c r="R91" s="146"/>
      <c r="S91" s="146"/>
      <c r="T91" s="51">
        <v>0</v>
      </c>
      <c r="U91" s="52"/>
      <c r="V91" s="52"/>
      <c r="W91" s="52"/>
      <c r="X91" s="53"/>
      <c r="Z91" s="1"/>
      <c r="AA91"/>
      <c r="AB91" s="1"/>
      <c r="AC91" s="24"/>
    </row>
    <row r="92" spans="1:29" s="14" customFormat="1" ht="15.75" customHeight="1" x14ac:dyDescent="0.25">
      <c r="A92" s="41" t="s">
        <v>512</v>
      </c>
      <c r="B92" s="147" t="s">
        <v>513</v>
      </c>
      <c r="C92" s="148"/>
      <c r="D92" s="148"/>
      <c r="E92" s="148"/>
      <c r="F92" s="148"/>
      <c r="G92" s="148"/>
      <c r="H92" s="148"/>
      <c r="I92" s="148"/>
      <c r="J92" s="148"/>
      <c r="K92" s="148"/>
      <c r="L92" s="148"/>
      <c r="M92" s="148"/>
      <c r="N92" s="148"/>
      <c r="O92" s="148"/>
      <c r="P92" s="148"/>
      <c r="Q92" s="148"/>
      <c r="R92" s="148"/>
      <c r="S92" s="148"/>
      <c r="T92" s="51">
        <v>0</v>
      </c>
      <c r="U92" s="52"/>
      <c r="V92" s="52"/>
      <c r="W92" s="52"/>
      <c r="X92" s="53"/>
      <c r="Z92" s="1"/>
      <c r="AA92"/>
      <c r="AB92" s="1"/>
      <c r="AC92" s="24"/>
    </row>
    <row r="93" spans="1:29" s="14" customFormat="1" ht="15.75" customHeight="1" x14ac:dyDescent="0.25">
      <c r="A93" s="41" t="s">
        <v>514</v>
      </c>
      <c r="B93" s="147" t="s">
        <v>515</v>
      </c>
      <c r="C93" s="148"/>
      <c r="D93" s="148"/>
      <c r="E93" s="148"/>
      <c r="F93" s="148"/>
      <c r="G93" s="148"/>
      <c r="H93" s="148"/>
      <c r="I93" s="148"/>
      <c r="J93" s="148"/>
      <c r="K93" s="148"/>
      <c r="L93" s="148"/>
      <c r="M93" s="148"/>
      <c r="N93" s="148"/>
      <c r="O93" s="148"/>
      <c r="P93" s="148"/>
      <c r="Q93" s="148"/>
      <c r="R93" s="148"/>
      <c r="S93" s="148"/>
      <c r="T93" s="51">
        <v>0</v>
      </c>
      <c r="U93" s="52"/>
      <c r="V93" s="52"/>
      <c r="W93" s="52"/>
      <c r="X93" s="53"/>
      <c r="Z93" s="1"/>
      <c r="AA93"/>
      <c r="AB93" s="1"/>
      <c r="AC93" s="24"/>
    </row>
    <row r="94" spans="1:29" s="14" customFormat="1" ht="15.75" customHeight="1" x14ac:dyDescent="0.25">
      <c r="A94" s="33" t="s">
        <v>516</v>
      </c>
      <c r="B94" s="75" t="s">
        <v>517</v>
      </c>
      <c r="C94" s="76"/>
      <c r="D94" s="76"/>
      <c r="E94" s="76"/>
      <c r="F94" s="76"/>
      <c r="G94" s="76"/>
      <c r="H94" s="76"/>
      <c r="I94" s="76"/>
      <c r="J94" s="76"/>
      <c r="K94" s="76"/>
      <c r="L94" s="76"/>
      <c r="M94" s="76"/>
      <c r="N94" s="76"/>
      <c r="O94" s="76"/>
      <c r="P94" s="76"/>
      <c r="Q94" s="76"/>
      <c r="R94" s="76"/>
      <c r="S94" s="76"/>
      <c r="T94" s="78">
        <f>SUM(T95:T96)</f>
        <v>52561</v>
      </c>
      <c r="U94" s="79"/>
      <c r="V94" s="79"/>
      <c r="W94" s="79"/>
      <c r="X94" s="80"/>
      <c r="Z94" s="1"/>
      <c r="AA94"/>
      <c r="AB94" s="1"/>
      <c r="AC94" s="24"/>
    </row>
    <row r="95" spans="1:29" s="14" customFormat="1" ht="25.5" customHeight="1" x14ac:dyDescent="0.25">
      <c r="A95" s="43" t="s">
        <v>518</v>
      </c>
      <c r="B95" s="145" t="s">
        <v>519</v>
      </c>
      <c r="C95" s="146"/>
      <c r="D95" s="146"/>
      <c r="E95" s="146"/>
      <c r="F95" s="146"/>
      <c r="G95" s="146"/>
      <c r="H95" s="146"/>
      <c r="I95" s="146"/>
      <c r="J95" s="146"/>
      <c r="K95" s="146"/>
      <c r="L95" s="146"/>
      <c r="M95" s="146"/>
      <c r="N95" s="146"/>
      <c r="O95" s="146"/>
      <c r="P95" s="146"/>
      <c r="Q95" s="146"/>
      <c r="R95" s="146"/>
      <c r="S95" s="146"/>
      <c r="T95" s="51">
        <v>25</v>
      </c>
      <c r="U95" s="52"/>
      <c r="V95" s="52"/>
      <c r="W95" s="52"/>
      <c r="X95" s="53"/>
      <c r="Z95" s="1"/>
      <c r="AA95"/>
      <c r="AB95" s="1"/>
      <c r="AC95" s="24"/>
    </row>
    <row r="96" spans="1:29" s="14" customFormat="1" ht="15.75" customHeight="1" x14ac:dyDescent="0.25">
      <c r="A96" s="41" t="s">
        <v>520</v>
      </c>
      <c r="B96" s="147" t="s">
        <v>521</v>
      </c>
      <c r="C96" s="148"/>
      <c r="D96" s="148"/>
      <c r="E96" s="148"/>
      <c r="F96" s="148"/>
      <c r="G96" s="148"/>
      <c r="H96" s="148"/>
      <c r="I96" s="148"/>
      <c r="J96" s="148"/>
      <c r="K96" s="148"/>
      <c r="L96" s="148"/>
      <c r="M96" s="148"/>
      <c r="N96" s="148"/>
      <c r="O96" s="148"/>
      <c r="P96" s="148"/>
      <c r="Q96" s="148"/>
      <c r="R96" s="148"/>
      <c r="S96" s="148"/>
      <c r="T96" s="51">
        <v>52536</v>
      </c>
      <c r="U96" s="52"/>
      <c r="V96" s="52"/>
      <c r="W96" s="52"/>
      <c r="X96" s="53"/>
      <c r="Z96" s="1"/>
      <c r="AA96"/>
      <c r="AB96" s="1"/>
      <c r="AC96" s="24"/>
    </row>
    <row r="97" spans="1:29" s="14" customFormat="1" ht="15.75" customHeight="1" x14ac:dyDescent="0.25">
      <c r="A97" s="27" t="s">
        <v>522</v>
      </c>
      <c r="B97" s="48" t="s">
        <v>523</v>
      </c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51">
        <v>0</v>
      </c>
      <c r="U97" s="52"/>
      <c r="V97" s="52"/>
      <c r="W97" s="52"/>
      <c r="X97" s="53"/>
      <c r="Z97" s="1"/>
      <c r="AA97"/>
      <c r="AB97" s="1"/>
      <c r="AC97" s="24"/>
    </row>
    <row r="98" spans="1:29" s="14" customFormat="1" ht="15.75" customHeight="1" x14ac:dyDescent="0.25">
      <c r="A98" s="27" t="s">
        <v>524</v>
      </c>
      <c r="B98" s="48" t="s">
        <v>525</v>
      </c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51">
        <v>11203</v>
      </c>
      <c r="U98" s="52"/>
      <c r="V98" s="52"/>
      <c r="W98" s="52"/>
      <c r="X98" s="53"/>
      <c r="Z98" s="1"/>
      <c r="AA98"/>
      <c r="AB98" s="1"/>
      <c r="AC98" s="24"/>
    </row>
    <row r="99" spans="1:29" s="14" customFormat="1" ht="15.75" customHeight="1" x14ac:dyDescent="0.25">
      <c r="A99" s="27" t="s">
        <v>526</v>
      </c>
      <c r="B99" s="48" t="s">
        <v>527</v>
      </c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51">
        <v>11680</v>
      </c>
      <c r="U99" s="52"/>
      <c r="V99" s="52"/>
      <c r="W99" s="52"/>
      <c r="X99" s="53"/>
      <c r="Z99" s="1"/>
      <c r="AA99"/>
      <c r="AB99" s="1"/>
      <c r="AC99" s="24"/>
    </row>
    <row r="100" spans="1:29" s="14" customFormat="1" ht="15.75" customHeight="1" x14ac:dyDescent="0.25">
      <c r="A100" s="27" t="s">
        <v>528</v>
      </c>
      <c r="B100" s="48" t="s">
        <v>529</v>
      </c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69">
        <f>SUM(T101:T104)</f>
        <v>18392</v>
      </c>
      <c r="U100" s="70"/>
      <c r="V100" s="70"/>
      <c r="W100" s="70"/>
      <c r="X100" s="71"/>
      <c r="Z100" s="1"/>
      <c r="AA100"/>
      <c r="AB100" s="1"/>
      <c r="AC100" s="24"/>
    </row>
    <row r="101" spans="1:29" s="14" customFormat="1" ht="15.75" customHeight="1" x14ac:dyDescent="0.25">
      <c r="A101" s="28" t="s">
        <v>530</v>
      </c>
      <c r="B101" s="72" t="s">
        <v>531</v>
      </c>
      <c r="C101" s="73"/>
      <c r="D101" s="73"/>
      <c r="E101" s="73"/>
      <c r="F101" s="73"/>
      <c r="G101" s="73"/>
      <c r="H101" s="73"/>
      <c r="I101" s="73"/>
      <c r="J101" s="73"/>
      <c r="K101" s="73"/>
      <c r="L101" s="73"/>
      <c r="M101" s="73"/>
      <c r="N101" s="73"/>
      <c r="O101" s="73"/>
      <c r="P101" s="73"/>
      <c r="Q101" s="73"/>
      <c r="R101" s="73"/>
      <c r="S101" s="73"/>
      <c r="T101" s="51">
        <v>0</v>
      </c>
      <c r="U101" s="52"/>
      <c r="V101" s="52"/>
      <c r="W101" s="52"/>
      <c r="X101" s="53"/>
      <c r="Z101" s="1"/>
      <c r="AA101"/>
      <c r="AB101" s="1"/>
      <c r="AC101" s="24"/>
    </row>
    <row r="102" spans="1:29" s="14" customFormat="1" ht="15.75" customHeight="1" x14ac:dyDescent="0.25">
      <c r="A102" s="28" t="s">
        <v>532</v>
      </c>
      <c r="B102" s="72" t="s">
        <v>533</v>
      </c>
      <c r="C102" s="73"/>
      <c r="D102" s="73"/>
      <c r="E102" s="73"/>
      <c r="F102" s="73"/>
      <c r="G102" s="73"/>
      <c r="H102" s="73"/>
      <c r="I102" s="73"/>
      <c r="J102" s="73"/>
      <c r="K102" s="73"/>
      <c r="L102" s="73"/>
      <c r="M102" s="73"/>
      <c r="N102" s="73"/>
      <c r="O102" s="73"/>
      <c r="P102" s="73"/>
      <c r="Q102" s="73"/>
      <c r="R102" s="73"/>
      <c r="S102" s="73"/>
      <c r="T102" s="51">
        <v>16655</v>
      </c>
      <c r="U102" s="52"/>
      <c r="V102" s="52"/>
      <c r="W102" s="52"/>
      <c r="X102" s="53"/>
      <c r="Z102" s="1"/>
      <c r="AA102"/>
      <c r="AB102" s="1"/>
      <c r="AC102" s="24"/>
    </row>
    <row r="103" spans="1:29" s="14" customFormat="1" ht="15.75" customHeight="1" x14ac:dyDescent="0.25">
      <c r="A103" s="28" t="s">
        <v>534</v>
      </c>
      <c r="B103" s="72" t="s">
        <v>535</v>
      </c>
      <c r="C103" s="73"/>
      <c r="D103" s="73"/>
      <c r="E103" s="73"/>
      <c r="F103" s="73"/>
      <c r="G103" s="73"/>
      <c r="H103" s="73"/>
      <c r="I103" s="73"/>
      <c r="J103" s="73"/>
      <c r="K103" s="73"/>
      <c r="L103" s="73"/>
      <c r="M103" s="73"/>
      <c r="N103" s="73"/>
      <c r="O103" s="73"/>
      <c r="P103" s="73"/>
      <c r="Q103" s="73"/>
      <c r="R103" s="73"/>
      <c r="S103" s="73"/>
      <c r="T103" s="51">
        <v>0</v>
      </c>
      <c r="U103" s="52"/>
      <c r="V103" s="52"/>
      <c r="W103" s="52"/>
      <c r="X103" s="53"/>
      <c r="Z103" s="1"/>
      <c r="AA103"/>
      <c r="AB103" s="1"/>
      <c r="AC103" s="24"/>
    </row>
    <row r="104" spans="1:29" s="14" customFormat="1" ht="15.75" customHeight="1" thickBot="1" x14ac:dyDescent="0.3">
      <c r="A104" s="39" t="s">
        <v>536</v>
      </c>
      <c r="B104" s="60" t="s">
        <v>537</v>
      </c>
      <c r="C104" s="61"/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1"/>
      <c r="O104" s="61"/>
      <c r="P104" s="61"/>
      <c r="Q104" s="61"/>
      <c r="R104" s="61"/>
      <c r="S104" s="61"/>
      <c r="T104" s="57">
        <v>1737</v>
      </c>
      <c r="U104" s="58"/>
      <c r="V104" s="58"/>
      <c r="W104" s="58"/>
      <c r="X104" s="59"/>
      <c r="Z104" s="1"/>
      <c r="AA104"/>
      <c r="AB104" s="1"/>
      <c r="AC104" s="24"/>
    </row>
    <row r="105" spans="1:29" s="14" customFormat="1" ht="15.75" customHeight="1" x14ac:dyDescent="0.25">
      <c r="A105" s="33" t="s">
        <v>538</v>
      </c>
      <c r="B105" s="75" t="s">
        <v>539</v>
      </c>
      <c r="C105" s="76"/>
      <c r="D105" s="76"/>
      <c r="E105" s="76"/>
      <c r="F105" s="76"/>
      <c r="G105" s="76"/>
      <c r="H105" s="76"/>
      <c r="I105" s="76"/>
      <c r="J105" s="76"/>
      <c r="K105" s="76"/>
      <c r="L105" s="76"/>
      <c r="M105" s="76"/>
      <c r="N105" s="76"/>
      <c r="O105" s="76"/>
      <c r="P105" s="76"/>
      <c r="Q105" s="76"/>
      <c r="R105" s="76"/>
      <c r="S105" s="76"/>
      <c r="T105" s="78">
        <f>T106+T109</f>
        <v>0</v>
      </c>
      <c r="U105" s="79"/>
      <c r="V105" s="79"/>
      <c r="W105" s="79"/>
      <c r="X105" s="80"/>
      <c r="Z105" s="1"/>
      <c r="AA105"/>
      <c r="AB105" s="1"/>
      <c r="AC105" s="24"/>
    </row>
    <row r="106" spans="1:29" s="14" customFormat="1" ht="15.75" customHeight="1" x14ac:dyDescent="0.25">
      <c r="A106" s="27" t="s">
        <v>540</v>
      </c>
      <c r="B106" s="48" t="s">
        <v>541</v>
      </c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69">
        <f>SUM(T107:T108)</f>
        <v>0</v>
      </c>
      <c r="U106" s="70"/>
      <c r="V106" s="70"/>
      <c r="W106" s="70"/>
      <c r="X106" s="71"/>
      <c r="Z106" s="1"/>
      <c r="AA106"/>
      <c r="AB106" s="1"/>
      <c r="AC106" s="24"/>
    </row>
    <row r="107" spans="1:29" s="14" customFormat="1" ht="15.75" customHeight="1" x14ac:dyDescent="0.25">
      <c r="A107" s="28" t="s">
        <v>542</v>
      </c>
      <c r="B107" s="72" t="s">
        <v>543</v>
      </c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3"/>
      <c r="S107" s="73"/>
      <c r="T107" s="51">
        <v>0</v>
      </c>
      <c r="U107" s="52"/>
      <c r="V107" s="52"/>
      <c r="W107" s="52"/>
      <c r="X107" s="53"/>
      <c r="Z107" s="1"/>
      <c r="AA107"/>
      <c r="AB107" s="1"/>
      <c r="AC107" s="24"/>
    </row>
    <row r="108" spans="1:29" s="14" customFormat="1" ht="15.75" customHeight="1" x14ac:dyDescent="0.25">
      <c r="A108" s="28" t="s">
        <v>544</v>
      </c>
      <c r="B108" s="72" t="s">
        <v>545</v>
      </c>
      <c r="C108" s="73"/>
      <c r="D108" s="73"/>
      <c r="E108" s="73"/>
      <c r="F108" s="73"/>
      <c r="G108" s="73"/>
      <c r="H108" s="73"/>
      <c r="I108" s="73"/>
      <c r="J108" s="73"/>
      <c r="K108" s="73"/>
      <c r="L108" s="73"/>
      <c r="M108" s="73"/>
      <c r="N108" s="73"/>
      <c r="O108" s="73"/>
      <c r="P108" s="73"/>
      <c r="Q108" s="73"/>
      <c r="R108" s="73"/>
      <c r="S108" s="73"/>
      <c r="T108" s="51">
        <v>0</v>
      </c>
      <c r="U108" s="52"/>
      <c r="V108" s="52"/>
      <c r="W108" s="52"/>
      <c r="X108" s="53"/>
      <c r="Z108" s="1"/>
      <c r="AA108"/>
      <c r="AB108" s="1"/>
      <c r="AC108" s="24"/>
    </row>
    <row r="109" spans="1:29" s="14" customFormat="1" ht="15.75" customHeight="1" x14ac:dyDescent="0.25">
      <c r="A109" s="27" t="s">
        <v>546</v>
      </c>
      <c r="B109" s="48" t="s">
        <v>547</v>
      </c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69">
        <f>SUM(T110:T111)</f>
        <v>0</v>
      </c>
      <c r="U109" s="70"/>
      <c r="V109" s="70"/>
      <c r="W109" s="70"/>
      <c r="X109" s="71"/>
      <c r="Z109" s="1"/>
      <c r="AA109"/>
      <c r="AB109" s="1"/>
      <c r="AC109" s="24"/>
    </row>
    <row r="110" spans="1:29" s="14" customFormat="1" ht="15.75" customHeight="1" x14ac:dyDescent="0.25">
      <c r="A110" s="28" t="s">
        <v>548</v>
      </c>
      <c r="B110" s="72" t="s">
        <v>549</v>
      </c>
      <c r="C110" s="73"/>
      <c r="D110" s="73"/>
      <c r="E110" s="73"/>
      <c r="F110" s="73"/>
      <c r="G110" s="73"/>
      <c r="H110" s="73"/>
      <c r="I110" s="73"/>
      <c r="J110" s="73"/>
      <c r="K110" s="73"/>
      <c r="L110" s="73"/>
      <c r="M110" s="73"/>
      <c r="N110" s="73"/>
      <c r="O110" s="73"/>
      <c r="P110" s="73"/>
      <c r="Q110" s="73"/>
      <c r="R110" s="73"/>
      <c r="S110" s="73"/>
      <c r="T110" s="51">
        <v>0</v>
      </c>
      <c r="U110" s="52"/>
      <c r="V110" s="52"/>
      <c r="W110" s="52"/>
      <c r="X110" s="53"/>
      <c r="Z110" s="1"/>
      <c r="AA110"/>
      <c r="AB110" s="1"/>
      <c r="AC110" s="24"/>
    </row>
    <row r="111" spans="1:29" s="14" customFormat="1" ht="15.75" customHeight="1" thickBot="1" x14ac:dyDescent="0.3">
      <c r="A111" s="39" t="s">
        <v>550</v>
      </c>
      <c r="B111" s="60" t="s">
        <v>551</v>
      </c>
      <c r="C111" s="61"/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/>
      <c r="O111" s="61"/>
      <c r="P111" s="61"/>
      <c r="Q111" s="61"/>
      <c r="R111" s="61"/>
      <c r="S111" s="61"/>
      <c r="T111" s="57">
        <v>0</v>
      </c>
      <c r="U111" s="58"/>
      <c r="V111" s="58"/>
      <c r="W111" s="58"/>
      <c r="X111" s="59"/>
      <c r="Z111" s="1"/>
      <c r="AA111"/>
      <c r="AB111" s="1"/>
      <c r="AC111" s="24"/>
    </row>
    <row r="112" spans="1:29" s="14" customFormat="1" ht="15.75" customHeight="1" x14ac:dyDescent="0.25">
      <c r="A112" s="26" t="s">
        <v>552</v>
      </c>
      <c r="B112" s="63" t="s">
        <v>553</v>
      </c>
      <c r="C112" s="64"/>
      <c r="D112" s="64"/>
      <c r="E112" s="64"/>
      <c r="F112" s="64"/>
      <c r="G112" s="64"/>
      <c r="H112" s="64"/>
      <c r="I112" s="64"/>
      <c r="J112" s="64"/>
      <c r="K112" s="64"/>
      <c r="L112" s="64"/>
      <c r="M112" s="64"/>
      <c r="N112" s="64"/>
      <c r="O112" s="64"/>
      <c r="P112" s="64"/>
      <c r="Q112" s="64"/>
      <c r="R112" s="64"/>
      <c r="S112" s="64"/>
      <c r="T112" s="66">
        <f>SUM(T113:T116)</f>
        <v>32943</v>
      </c>
      <c r="U112" s="67"/>
      <c r="V112" s="67"/>
      <c r="W112" s="67"/>
      <c r="X112" s="68"/>
      <c r="Z112" s="1"/>
      <c r="AA112"/>
      <c r="AB112" s="1"/>
      <c r="AC112" s="24"/>
    </row>
    <row r="113" spans="1:29" s="14" customFormat="1" ht="15.75" customHeight="1" x14ac:dyDescent="0.25">
      <c r="A113" s="27" t="s">
        <v>554</v>
      </c>
      <c r="B113" s="48" t="s">
        <v>555</v>
      </c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51">
        <v>10662</v>
      </c>
      <c r="U113" s="52"/>
      <c r="V113" s="52"/>
      <c r="W113" s="52"/>
      <c r="X113" s="53"/>
      <c r="Z113" s="1"/>
      <c r="AA113"/>
      <c r="AB113" s="1"/>
      <c r="AC113" s="24"/>
    </row>
    <row r="114" spans="1:29" s="14" customFormat="1" ht="15.75" customHeight="1" x14ac:dyDescent="0.25">
      <c r="A114" s="27" t="s">
        <v>556</v>
      </c>
      <c r="B114" s="48" t="s">
        <v>557</v>
      </c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51">
        <v>0</v>
      </c>
      <c r="U114" s="52"/>
      <c r="V114" s="52"/>
      <c r="W114" s="52"/>
      <c r="X114" s="53"/>
      <c r="Z114" s="1"/>
      <c r="AA114"/>
      <c r="AB114" s="1"/>
      <c r="AC114" s="24"/>
    </row>
    <row r="115" spans="1:29" s="14" customFormat="1" ht="15.75" customHeight="1" x14ac:dyDescent="0.25">
      <c r="A115" s="33" t="s">
        <v>558</v>
      </c>
      <c r="B115" s="75" t="s">
        <v>559</v>
      </c>
      <c r="C115" s="76"/>
      <c r="D115" s="76"/>
      <c r="E115" s="76"/>
      <c r="F115" s="76"/>
      <c r="G115" s="76"/>
      <c r="H115" s="76"/>
      <c r="I115" s="76"/>
      <c r="J115" s="76"/>
      <c r="K115" s="76"/>
      <c r="L115" s="76"/>
      <c r="M115" s="76"/>
      <c r="N115" s="76"/>
      <c r="O115" s="76"/>
      <c r="P115" s="76"/>
      <c r="Q115" s="76"/>
      <c r="R115" s="76"/>
      <c r="S115" s="76"/>
      <c r="T115" s="51">
        <v>712</v>
      </c>
      <c r="U115" s="52"/>
      <c r="V115" s="52"/>
      <c r="W115" s="52"/>
      <c r="X115" s="53"/>
      <c r="Z115" s="1"/>
      <c r="AA115"/>
      <c r="AB115" s="1"/>
      <c r="AC115" s="24"/>
    </row>
    <row r="116" spans="1:29" s="14" customFormat="1" ht="15.75" customHeight="1" thickBot="1" x14ac:dyDescent="0.3">
      <c r="A116" s="40" t="s">
        <v>560</v>
      </c>
      <c r="B116" s="54" t="s">
        <v>561</v>
      </c>
      <c r="C116" s="55"/>
      <c r="D116" s="55"/>
      <c r="E116" s="55"/>
      <c r="F116" s="55"/>
      <c r="G116" s="55"/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7">
        <v>21569</v>
      </c>
      <c r="U116" s="58"/>
      <c r="V116" s="58"/>
      <c r="W116" s="58"/>
      <c r="X116" s="59"/>
      <c r="Z116" s="1"/>
      <c r="AA116"/>
      <c r="AB116" s="1"/>
      <c r="AC116" s="24"/>
    </row>
    <row r="117" spans="1:29" ht="9.9499999999999993" customHeight="1" x14ac:dyDescent="0.25">
      <c r="A117" s="17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9"/>
      <c r="U117" s="20"/>
      <c r="V117" s="20"/>
      <c r="W117" s="20"/>
      <c r="X117" s="18"/>
      <c r="AC117" s="24"/>
    </row>
    <row r="118" spans="1:29" ht="15.75" customHeight="1" x14ac:dyDescent="0.25">
      <c r="A118" s="17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9"/>
      <c r="U118" s="20"/>
      <c r="V118" s="20"/>
      <c r="W118" s="20"/>
      <c r="X118" s="18"/>
      <c r="AC118" s="24"/>
    </row>
    <row r="119" spans="1:29" ht="15.75" customHeight="1" x14ac:dyDescent="0.25">
      <c r="A119" s="17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9"/>
      <c r="U119" s="20"/>
      <c r="V119" s="20"/>
      <c r="W119" s="20"/>
      <c r="X119" s="18"/>
      <c r="AC119" s="24"/>
    </row>
    <row r="120" spans="1:29" ht="3" customHeight="1" x14ac:dyDescent="0.25">
      <c r="A120" s="17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9"/>
      <c r="U120" s="20"/>
      <c r="V120" s="20"/>
      <c r="W120" s="20"/>
      <c r="X120" s="18"/>
      <c r="AC120" s="24"/>
    </row>
    <row r="121" spans="1:29" ht="9.9499999999999993" customHeight="1" x14ac:dyDescent="0.25">
      <c r="A121" s="7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5"/>
      <c r="V121" s="15"/>
      <c r="W121" s="15"/>
      <c r="X121" s="18"/>
      <c r="AC121" s="24"/>
    </row>
    <row r="122" spans="1:29" s="3" customFormat="1" ht="15" customHeight="1" x14ac:dyDescent="0.25">
      <c r="A122" s="7"/>
      <c r="B122" s="4"/>
      <c r="C122" s="4"/>
      <c r="D122" s="4"/>
      <c r="E122" s="4"/>
      <c r="F122" s="4"/>
      <c r="G122" s="4"/>
      <c r="H122" s="4"/>
      <c r="I122" s="4"/>
      <c r="J122" s="144"/>
      <c r="K122" s="144"/>
      <c r="L122" s="144"/>
      <c r="M122" s="144"/>
      <c r="N122" s="144"/>
      <c r="O122" s="144"/>
      <c r="P122" s="144"/>
      <c r="Q122" s="144"/>
      <c r="R122" s="144"/>
      <c r="S122" s="144"/>
      <c r="T122" s="144"/>
      <c r="U122" s="144"/>
      <c r="V122" s="144"/>
      <c r="W122" s="144"/>
      <c r="X122" s="144"/>
      <c r="AC122" s="24"/>
    </row>
    <row r="123" spans="1:29" ht="15.75" customHeight="1" x14ac:dyDescent="0.25">
      <c r="A123" s="17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5"/>
      <c r="V123" s="15"/>
      <c r="W123" s="15"/>
      <c r="X123" s="18"/>
      <c r="AC123" s="24"/>
    </row>
    <row r="124" spans="1:29" ht="9.9499999999999993" customHeight="1" x14ac:dyDescent="0.25">
      <c r="A124" s="17"/>
      <c r="B124" s="18"/>
      <c r="C124" s="18"/>
      <c r="D124" s="18"/>
      <c r="E124" s="18"/>
      <c r="F124" s="18"/>
      <c r="G124" s="18"/>
      <c r="H124" s="18"/>
      <c r="I124" s="18"/>
      <c r="J124" s="144"/>
      <c r="K124" s="144"/>
      <c r="L124" s="144"/>
      <c r="M124" s="144"/>
      <c r="N124" s="144"/>
      <c r="O124" s="144"/>
      <c r="P124" s="144"/>
      <c r="Q124" s="144"/>
      <c r="R124" s="144"/>
      <c r="S124" s="144"/>
      <c r="T124" s="144"/>
      <c r="U124" s="144"/>
      <c r="V124" s="144"/>
      <c r="W124" s="144"/>
      <c r="X124" s="144"/>
      <c r="AC124" s="24"/>
    </row>
    <row r="125" spans="1:29" ht="9.9499999999999993" customHeight="1" x14ac:dyDescent="0.25">
      <c r="A125" s="17"/>
      <c r="B125" s="18"/>
      <c r="C125" s="18"/>
      <c r="D125" s="18"/>
      <c r="E125" s="18"/>
      <c r="F125" s="18"/>
      <c r="G125" s="18"/>
      <c r="H125" s="18"/>
      <c r="I125" s="18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18"/>
      <c r="AC125" s="24"/>
    </row>
    <row r="126" spans="1:29" ht="9.9499999999999993" customHeight="1" x14ac:dyDescent="0.25">
      <c r="A126" s="17"/>
      <c r="B126" s="18"/>
      <c r="C126" s="18"/>
      <c r="D126" s="18"/>
      <c r="E126" s="18"/>
      <c r="F126" s="18"/>
      <c r="G126" s="18"/>
      <c r="H126" s="18"/>
      <c r="I126" s="18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18"/>
      <c r="AC126" s="24"/>
    </row>
    <row r="127" spans="1:29" ht="15.75" customHeight="1" x14ac:dyDescent="0.25">
      <c r="A127" s="17"/>
      <c r="B127" s="18"/>
      <c r="C127" s="18"/>
      <c r="D127" s="18"/>
      <c r="E127" s="18"/>
      <c r="F127" s="18"/>
      <c r="G127" s="18"/>
      <c r="H127" s="18"/>
      <c r="I127" s="18"/>
      <c r="J127" s="18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18"/>
      <c r="AC127" s="24"/>
    </row>
    <row r="128" spans="1:29" ht="15.75" customHeight="1" x14ac:dyDescent="0.25">
      <c r="A128" s="21"/>
      <c r="B128" s="6"/>
      <c r="C128" s="6"/>
      <c r="D128" s="6"/>
      <c r="E128" s="6"/>
      <c r="F128" s="6"/>
      <c r="G128" s="6"/>
      <c r="H128" s="6"/>
      <c r="I128" s="6"/>
      <c r="J128" s="144"/>
      <c r="K128" s="144"/>
      <c r="L128" s="144"/>
      <c r="M128" s="144"/>
      <c r="N128" s="144"/>
      <c r="O128" s="144"/>
      <c r="P128" s="144"/>
      <c r="Q128" s="144"/>
      <c r="R128" s="144"/>
      <c r="S128" s="144"/>
      <c r="T128" s="144"/>
      <c r="U128" s="144"/>
      <c r="V128" s="144"/>
      <c r="W128" s="144"/>
      <c r="X128" s="144"/>
      <c r="AC128" s="24"/>
    </row>
    <row r="129" spans="1:29" ht="15.75" customHeight="1" x14ac:dyDescent="0.25">
      <c r="A129" s="21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22"/>
      <c r="V129" s="22"/>
      <c r="W129" s="22"/>
      <c r="X129" s="22"/>
      <c r="AC129" s="24"/>
    </row>
    <row r="130" spans="1:29" ht="15.75" customHeight="1" x14ac:dyDescent="0.25">
      <c r="A130" s="21"/>
      <c r="B130" s="6"/>
      <c r="C130" s="6"/>
      <c r="D130" s="6"/>
      <c r="E130" s="6"/>
      <c r="F130" s="6"/>
      <c r="G130" s="6"/>
      <c r="H130" s="6"/>
      <c r="I130" s="6"/>
      <c r="J130" s="144"/>
      <c r="K130" s="144"/>
      <c r="L130" s="144"/>
      <c r="M130" s="144"/>
      <c r="N130" s="144"/>
      <c r="O130" s="144"/>
      <c r="P130" s="144"/>
      <c r="Q130" s="144"/>
      <c r="R130" s="144"/>
      <c r="S130" s="144"/>
      <c r="T130" s="144"/>
      <c r="U130" s="144"/>
      <c r="V130" s="144"/>
      <c r="W130" s="144"/>
      <c r="X130" s="144"/>
      <c r="AC130" s="24"/>
    </row>
    <row r="131" spans="1:29" ht="15.75" customHeight="1" x14ac:dyDescent="0.25">
      <c r="A131" s="21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22"/>
      <c r="V131" s="22"/>
      <c r="W131" s="22"/>
      <c r="X131" s="22"/>
      <c r="AC131" s="24"/>
    </row>
    <row r="132" spans="1:29" s="16" customFormat="1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6"/>
      <c r="U132" s="15"/>
      <c r="V132" s="15"/>
      <c r="W132" s="15"/>
      <c r="X132" s="15"/>
      <c r="Y132" s="1"/>
      <c r="Z132" s="1"/>
      <c r="AA132" s="1"/>
      <c r="AB132" s="1"/>
      <c r="AC132" s="24"/>
    </row>
    <row r="133" spans="1:29" s="16" customFormat="1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6"/>
      <c r="U133" s="15"/>
      <c r="V133" s="15"/>
      <c r="W133" s="15"/>
      <c r="X133" s="15"/>
      <c r="Y133" s="1"/>
      <c r="Z133" s="1"/>
      <c r="AA133" s="1"/>
      <c r="AB133" s="1"/>
      <c r="AC133" s="24"/>
    </row>
    <row r="134" spans="1:29" s="16" customFormat="1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6"/>
      <c r="U134" s="15"/>
      <c r="V134" s="15"/>
      <c r="W134" s="15"/>
      <c r="X134" s="15"/>
      <c r="Y134" s="1"/>
      <c r="Z134" s="1"/>
      <c r="AA134" s="1"/>
      <c r="AB134" s="1"/>
      <c r="AC134" s="24"/>
    </row>
    <row r="135" spans="1:29" s="16" customFormat="1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6"/>
      <c r="U135" s="15"/>
      <c r="V135" s="15"/>
      <c r="W135" s="15"/>
      <c r="X135" s="15"/>
      <c r="Y135" s="1"/>
      <c r="Z135" s="1"/>
      <c r="AA135" s="1"/>
      <c r="AB135" s="1"/>
      <c r="AC135" s="24"/>
    </row>
    <row r="136" spans="1:29" s="16" customFormat="1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6"/>
      <c r="U136" s="15"/>
      <c r="V136" s="15"/>
      <c r="W136" s="15"/>
      <c r="X136" s="15"/>
      <c r="Y136" s="1"/>
      <c r="Z136" s="1"/>
      <c r="AA136" s="1"/>
      <c r="AB136" s="1"/>
      <c r="AC136" s="24"/>
    </row>
    <row r="137" spans="1:29" s="16" customFormat="1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6"/>
      <c r="U137" s="15"/>
      <c r="V137" s="15"/>
      <c r="W137" s="15"/>
      <c r="X137" s="15"/>
      <c r="Y137" s="1"/>
      <c r="Z137" s="1"/>
      <c r="AA137" s="1"/>
      <c r="AB137" s="1"/>
      <c r="AC137" s="24"/>
    </row>
    <row r="138" spans="1:29" s="16" customFormat="1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6"/>
      <c r="U138" s="15"/>
      <c r="V138" s="15"/>
      <c r="W138" s="15"/>
      <c r="X138" s="15"/>
      <c r="Y138" s="1"/>
      <c r="Z138" s="1"/>
      <c r="AA138" s="1"/>
      <c r="AB138" s="1"/>
      <c r="AC138" s="24"/>
    </row>
    <row r="139" spans="1:29" s="16" customFormat="1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6"/>
      <c r="U139" s="15"/>
      <c r="V139" s="15"/>
      <c r="W139" s="15"/>
      <c r="X139" s="15"/>
      <c r="Y139" s="1"/>
      <c r="Z139" s="1"/>
      <c r="AA139" s="1"/>
      <c r="AB139" s="1"/>
      <c r="AC139" s="24"/>
    </row>
    <row r="140" spans="1:29" s="16" customFormat="1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6"/>
      <c r="U140" s="15"/>
      <c r="V140" s="15"/>
      <c r="W140" s="15"/>
      <c r="X140" s="15"/>
      <c r="Y140" s="1"/>
      <c r="Z140" s="1"/>
      <c r="AA140" s="1"/>
      <c r="AB140" s="1"/>
      <c r="AC140" s="24"/>
    </row>
    <row r="141" spans="1:29" s="16" customFormat="1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6"/>
      <c r="U141" s="15"/>
      <c r="V141" s="15"/>
      <c r="W141" s="15"/>
      <c r="X141" s="15"/>
      <c r="Y141" s="1"/>
      <c r="Z141" s="1"/>
      <c r="AA141" s="1"/>
      <c r="AB141" s="1"/>
      <c r="AC141" s="24"/>
    </row>
    <row r="142" spans="1:29" s="16" customFormat="1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6"/>
      <c r="U142" s="15"/>
      <c r="V142" s="15"/>
      <c r="W142" s="15"/>
      <c r="X142" s="15"/>
      <c r="Y142" s="1"/>
      <c r="Z142" s="1"/>
      <c r="AA142" s="1"/>
      <c r="AB142" s="1"/>
      <c r="AC142" s="24"/>
    </row>
    <row r="143" spans="1:29" s="16" customFormat="1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6"/>
      <c r="U143" s="15"/>
      <c r="V143" s="15"/>
      <c r="W143" s="15"/>
      <c r="X143" s="15"/>
      <c r="Y143" s="1"/>
      <c r="Z143" s="1"/>
      <c r="AA143" s="1"/>
      <c r="AB143" s="1"/>
      <c r="AC143" s="24"/>
    </row>
    <row r="144" spans="1:29" s="16" customFormat="1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6"/>
      <c r="U144" s="15"/>
      <c r="V144" s="15"/>
      <c r="W144" s="15"/>
      <c r="X144" s="15"/>
      <c r="Y144" s="1"/>
      <c r="Z144" s="1"/>
      <c r="AA144" s="1"/>
      <c r="AB144" s="1"/>
      <c r="AC144" s="24"/>
    </row>
    <row r="145" spans="1:29" s="16" customFormat="1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6"/>
      <c r="U145" s="15"/>
      <c r="V145" s="15"/>
      <c r="W145" s="15"/>
      <c r="X145" s="15"/>
      <c r="Y145" s="1"/>
      <c r="Z145" s="1"/>
      <c r="AA145" s="1"/>
      <c r="AB145" s="1"/>
      <c r="AC145" s="24"/>
    </row>
    <row r="146" spans="1:29" s="16" customFormat="1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6"/>
      <c r="U146" s="15"/>
      <c r="V146" s="15"/>
      <c r="W146" s="15"/>
      <c r="X146" s="15"/>
      <c r="Y146" s="1"/>
      <c r="Z146" s="1"/>
      <c r="AA146" s="1"/>
      <c r="AB146" s="1"/>
      <c r="AC146" s="24"/>
    </row>
    <row r="147" spans="1:29" s="16" customFormat="1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6"/>
      <c r="U147" s="15"/>
      <c r="V147" s="15"/>
      <c r="W147" s="15"/>
      <c r="X147" s="15"/>
      <c r="Y147" s="1"/>
      <c r="Z147" s="1"/>
      <c r="AA147" s="1"/>
      <c r="AB147" s="1"/>
      <c r="AC147" s="24"/>
    </row>
    <row r="148" spans="1:29" s="16" customFormat="1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6"/>
      <c r="U148" s="15"/>
      <c r="V148" s="15"/>
      <c r="W148" s="15"/>
      <c r="X148" s="15"/>
      <c r="Y148" s="1"/>
      <c r="Z148" s="1"/>
      <c r="AA148" s="1"/>
      <c r="AB148" s="1"/>
      <c r="AC148" s="24"/>
    </row>
    <row r="149" spans="1:29" s="16" customFormat="1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6"/>
      <c r="U149" s="15"/>
      <c r="V149" s="15"/>
      <c r="W149" s="15"/>
      <c r="X149" s="15"/>
      <c r="Y149" s="1"/>
      <c r="Z149" s="1"/>
      <c r="AA149" s="1"/>
      <c r="AB149" s="1"/>
      <c r="AC149" s="24"/>
    </row>
    <row r="150" spans="1:29" s="16" customFormat="1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6"/>
      <c r="U150" s="15"/>
      <c r="V150" s="15"/>
      <c r="W150" s="15"/>
      <c r="X150" s="15"/>
      <c r="Y150" s="1"/>
      <c r="Z150" s="1"/>
      <c r="AA150" s="1"/>
      <c r="AB150" s="1"/>
      <c r="AC150" s="24"/>
    </row>
    <row r="151" spans="1:29" s="16" customFormat="1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6"/>
      <c r="U151" s="15"/>
      <c r="V151" s="15"/>
      <c r="W151" s="15"/>
      <c r="X151" s="15"/>
      <c r="Y151" s="1"/>
      <c r="Z151" s="1"/>
      <c r="AA151" s="1"/>
      <c r="AB151" s="1"/>
      <c r="AC151" s="24"/>
    </row>
    <row r="152" spans="1:29" s="16" customFormat="1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6"/>
      <c r="U152" s="15"/>
      <c r="V152" s="15"/>
      <c r="W152" s="15"/>
      <c r="X152" s="15"/>
      <c r="Y152" s="1"/>
      <c r="Z152" s="1"/>
      <c r="AA152" s="1"/>
      <c r="AB152" s="1"/>
      <c r="AC152" s="24"/>
    </row>
    <row r="153" spans="1:29" s="16" customFormat="1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6"/>
      <c r="U153" s="15"/>
      <c r="V153" s="15"/>
      <c r="W153" s="15"/>
      <c r="X153" s="15"/>
      <c r="Y153" s="1"/>
      <c r="Z153" s="1"/>
      <c r="AA153" s="1"/>
      <c r="AB153" s="1"/>
      <c r="AC153" s="24"/>
    </row>
    <row r="154" spans="1:29" s="16" customFormat="1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6"/>
      <c r="U154" s="15"/>
      <c r="V154" s="15"/>
      <c r="W154" s="15"/>
      <c r="X154" s="15"/>
      <c r="Y154" s="1"/>
      <c r="Z154" s="1"/>
      <c r="AA154" s="1"/>
      <c r="AB154" s="1"/>
      <c r="AC154" s="24"/>
    </row>
    <row r="155" spans="1:29" s="16" customFormat="1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6"/>
      <c r="U155" s="15"/>
      <c r="V155" s="15"/>
      <c r="W155" s="15"/>
      <c r="X155" s="15"/>
      <c r="Y155" s="1"/>
      <c r="Z155" s="1"/>
      <c r="AA155" s="1"/>
      <c r="AB155" s="1"/>
      <c r="AC155" s="24"/>
    </row>
    <row r="156" spans="1:29" s="16" customFormat="1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6"/>
      <c r="U156" s="15"/>
      <c r="V156" s="15"/>
      <c r="W156" s="15"/>
      <c r="X156" s="15"/>
      <c r="Y156" s="1"/>
      <c r="Z156" s="1"/>
      <c r="AA156" s="1"/>
      <c r="AB156" s="1"/>
      <c r="AC156" s="24"/>
    </row>
    <row r="157" spans="1:29" s="16" customFormat="1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6"/>
      <c r="U157" s="15"/>
      <c r="V157" s="15"/>
      <c r="W157" s="15"/>
      <c r="X157" s="15"/>
      <c r="Y157" s="1"/>
      <c r="Z157" s="1"/>
      <c r="AA157" s="1"/>
      <c r="AB157" s="1"/>
      <c r="AC157" s="24"/>
    </row>
    <row r="158" spans="1:29" s="16" customFormat="1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6"/>
      <c r="U158" s="15"/>
      <c r="V158" s="15"/>
      <c r="W158" s="15"/>
      <c r="X158" s="15"/>
      <c r="Y158" s="1"/>
      <c r="Z158" s="1"/>
      <c r="AA158" s="1"/>
      <c r="AB158" s="1"/>
      <c r="AC158" s="24"/>
    </row>
    <row r="159" spans="1:29" s="16" customFormat="1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6"/>
      <c r="U159" s="15"/>
      <c r="V159" s="15"/>
      <c r="W159" s="15"/>
      <c r="X159" s="15"/>
      <c r="Y159" s="1"/>
      <c r="Z159" s="1"/>
      <c r="AA159" s="1"/>
      <c r="AB159" s="1"/>
      <c r="AC159" s="24"/>
    </row>
    <row r="160" spans="1:29" s="16" customFormat="1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6"/>
      <c r="U160" s="15"/>
      <c r="V160" s="15"/>
      <c r="W160" s="15"/>
      <c r="X160" s="15"/>
      <c r="Y160" s="1"/>
      <c r="Z160" s="1"/>
      <c r="AA160" s="1"/>
      <c r="AB160" s="1"/>
      <c r="AC160" s="24"/>
    </row>
    <row r="161" spans="1:29" s="16" customFormat="1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6"/>
      <c r="U161" s="15"/>
      <c r="V161" s="15"/>
      <c r="W161" s="15"/>
      <c r="X161" s="15"/>
      <c r="Y161" s="1"/>
      <c r="Z161" s="1"/>
      <c r="AA161" s="1"/>
      <c r="AB161" s="1"/>
      <c r="AC161" s="24"/>
    </row>
    <row r="162" spans="1:29" s="16" customFormat="1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6"/>
      <c r="U162" s="15"/>
      <c r="V162" s="15"/>
      <c r="W162" s="15"/>
      <c r="X162" s="15"/>
      <c r="Y162" s="1"/>
      <c r="Z162" s="1"/>
      <c r="AA162" s="1"/>
      <c r="AB162" s="1"/>
      <c r="AC162" s="24"/>
    </row>
    <row r="163" spans="1:29" s="16" customFormat="1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6"/>
      <c r="U163" s="15"/>
      <c r="V163" s="15"/>
      <c r="W163" s="15"/>
      <c r="X163" s="15"/>
      <c r="Y163" s="1"/>
      <c r="Z163" s="1"/>
      <c r="AA163" s="1"/>
      <c r="AB163" s="1"/>
      <c r="AC163" s="24"/>
    </row>
    <row r="164" spans="1:29" s="16" customFormat="1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6"/>
      <c r="U164" s="15"/>
      <c r="V164" s="15"/>
      <c r="W164" s="15"/>
      <c r="X164" s="15"/>
      <c r="Y164" s="1"/>
      <c r="Z164" s="1"/>
      <c r="AA164" s="1"/>
      <c r="AB164" s="1"/>
      <c r="AC164" s="24"/>
    </row>
    <row r="165" spans="1:29" s="16" customFormat="1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6"/>
      <c r="U165" s="15"/>
      <c r="V165" s="15"/>
      <c r="W165" s="15"/>
      <c r="X165" s="15"/>
      <c r="Y165" s="1"/>
      <c r="Z165" s="1"/>
      <c r="AA165" s="1"/>
      <c r="AB165" s="1"/>
      <c r="AC165" s="24"/>
    </row>
    <row r="166" spans="1:29" s="16" customFormat="1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6"/>
      <c r="U166" s="15"/>
      <c r="V166" s="15"/>
      <c r="W166" s="15"/>
      <c r="X166" s="15"/>
      <c r="Y166" s="1"/>
      <c r="Z166" s="1"/>
      <c r="AA166" s="1"/>
      <c r="AB166" s="1"/>
      <c r="AC166" s="24"/>
    </row>
    <row r="167" spans="1:29" s="16" customFormat="1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6"/>
      <c r="U167" s="15"/>
      <c r="V167" s="15"/>
      <c r="W167" s="15"/>
      <c r="X167" s="15"/>
      <c r="Y167" s="1"/>
      <c r="Z167" s="1"/>
      <c r="AA167" s="1"/>
      <c r="AB167" s="1"/>
      <c r="AC167" s="24"/>
    </row>
    <row r="168" spans="1:29" s="16" customFormat="1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6"/>
      <c r="U168" s="15"/>
      <c r="V168" s="15"/>
      <c r="W168" s="15"/>
      <c r="X168" s="15"/>
      <c r="Y168" s="1"/>
      <c r="Z168" s="1"/>
      <c r="AA168" s="1"/>
      <c r="AB168" s="1"/>
      <c r="AC168" s="24"/>
    </row>
    <row r="169" spans="1:29" s="16" customFormat="1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6"/>
      <c r="U169" s="15"/>
      <c r="V169" s="15"/>
      <c r="W169" s="15"/>
      <c r="X169" s="15"/>
      <c r="Y169" s="1"/>
      <c r="Z169" s="1"/>
      <c r="AA169" s="1"/>
      <c r="AB169" s="1"/>
      <c r="AC169" s="24"/>
    </row>
    <row r="170" spans="1:29" s="16" customFormat="1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6"/>
      <c r="U170" s="15"/>
      <c r="V170" s="15"/>
      <c r="W170" s="15"/>
      <c r="X170" s="15"/>
      <c r="Y170" s="1"/>
      <c r="Z170" s="1"/>
      <c r="AA170" s="1"/>
      <c r="AB170" s="1"/>
      <c r="AC170" s="24"/>
    </row>
    <row r="171" spans="1:29" s="16" customFormat="1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6"/>
      <c r="U171" s="15"/>
      <c r="V171" s="15"/>
      <c r="W171" s="15"/>
      <c r="X171" s="15"/>
      <c r="Y171" s="1"/>
      <c r="Z171" s="1"/>
      <c r="AA171" s="1"/>
      <c r="AB171" s="1"/>
      <c r="AC171" s="24"/>
    </row>
    <row r="172" spans="1:29" s="16" customFormat="1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6"/>
      <c r="U172" s="15"/>
      <c r="V172" s="15"/>
      <c r="W172" s="15"/>
      <c r="X172" s="15"/>
      <c r="Y172" s="1"/>
      <c r="Z172" s="1"/>
      <c r="AA172" s="1"/>
      <c r="AB172" s="1"/>
      <c r="AC172" s="24"/>
    </row>
    <row r="173" spans="1:29" s="16" customFormat="1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6"/>
      <c r="U173" s="15"/>
      <c r="V173" s="15"/>
      <c r="W173" s="15"/>
      <c r="X173" s="15"/>
      <c r="Y173" s="1"/>
      <c r="Z173" s="1"/>
      <c r="AA173" s="1"/>
      <c r="AB173" s="1"/>
      <c r="AC173" s="24"/>
    </row>
    <row r="174" spans="1:29" s="16" customFormat="1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6"/>
      <c r="U174" s="15"/>
      <c r="V174" s="15"/>
      <c r="W174" s="15"/>
      <c r="X174" s="15"/>
      <c r="Y174" s="1"/>
      <c r="Z174" s="1"/>
      <c r="AA174" s="1"/>
      <c r="AB174" s="1"/>
      <c r="AC174" s="24"/>
    </row>
    <row r="175" spans="1:29" s="16" customFormat="1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6"/>
      <c r="U175" s="15"/>
      <c r="V175" s="15"/>
      <c r="W175" s="15"/>
      <c r="X175" s="15"/>
      <c r="Y175" s="1"/>
      <c r="Z175" s="1"/>
      <c r="AA175" s="1"/>
      <c r="AB175" s="1"/>
      <c r="AC175" s="24"/>
    </row>
    <row r="176" spans="1:29" s="16" customFormat="1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6"/>
      <c r="U176" s="15"/>
      <c r="V176" s="15"/>
      <c r="W176" s="15"/>
      <c r="X176" s="15"/>
      <c r="Y176" s="1"/>
      <c r="Z176" s="1"/>
      <c r="AA176" s="1"/>
      <c r="AB176" s="1"/>
      <c r="AC176" s="24"/>
    </row>
    <row r="177" spans="1:29" s="16" customFormat="1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6"/>
      <c r="U177" s="15"/>
      <c r="V177" s="15"/>
      <c r="W177" s="15"/>
      <c r="X177" s="15"/>
      <c r="Y177" s="1"/>
      <c r="Z177" s="1"/>
      <c r="AA177" s="1"/>
      <c r="AB177" s="1"/>
      <c r="AC177" s="24"/>
    </row>
    <row r="178" spans="1:29" s="16" customFormat="1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6"/>
      <c r="U178" s="15"/>
      <c r="V178" s="15"/>
      <c r="W178" s="15"/>
      <c r="X178" s="15"/>
      <c r="Y178" s="1"/>
      <c r="Z178" s="1"/>
      <c r="AA178" s="1"/>
      <c r="AB178" s="1"/>
      <c r="AC178" s="24"/>
    </row>
    <row r="179" spans="1:29" s="16" customFormat="1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6"/>
      <c r="U179" s="15"/>
      <c r="V179" s="15"/>
      <c r="W179" s="15"/>
      <c r="X179" s="15"/>
      <c r="Y179" s="1"/>
      <c r="Z179" s="1"/>
      <c r="AA179" s="1"/>
      <c r="AB179" s="1"/>
      <c r="AC179" s="24"/>
    </row>
    <row r="180" spans="1:29" s="16" customFormat="1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6"/>
      <c r="U180" s="15"/>
      <c r="V180" s="15"/>
      <c r="W180" s="15"/>
      <c r="X180" s="15"/>
      <c r="Y180" s="1"/>
      <c r="Z180" s="1"/>
      <c r="AA180" s="1"/>
      <c r="AB180" s="1"/>
      <c r="AC180" s="24"/>
    </row>
    <row r="181" spans="1:29" s="16" customFormat="1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6"/>
      <c r="U181" s="15"/>
      <c r="V181" s="15"/>
      <c r="W181" s="15"/>
      <c r="X181" s="15"/>
      <c r="Y181" s="1"/>
      <c r="Z181" s="1"/>
      <c r="AA181" s="1"/>
      <c r="AB181" s="1"/>
      <c r="AC181" s="24"/>
    </row>
    <row r="182" spans="1:29" s="16" customFormat="1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6"/>
      <c r="U182" s="15"/>
      <c r="V182" s="15"/>
      <c r="W182" s="15"/>
      <c r="X182" s="15"/>
      <c r="Y182" s="1"/>
      <c r="Z182" s="1"/>
      <c r="AA182" s="1"/>
      <c r="AB182" s="1"/>
      <c r="AC182" s="24"/>
    </row>
    <row r="183" spans="1:29" s="16" customFormat="1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6"/>
      <c r="U183" s="15"/>
      <c r="V183" s="15"/>
      <c r="W183" s="15"/>
      <c r="X183" s="15"/>
      <c r="Y183" s="1"/>
      <c r="Z183" s="1"/>
      <c r="AA183" s="1"/>
      <c r="AB183" s="1"/>
      <c r="AC183" s="24"/>
    </row>
    <row r="184" spans="1:29" s="16" customFormat="1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6"/>
      <c r="U184" s="15"/>
      <c r="V184" s="15"/>
      <c r="W184" s="15"/>
      <c r="X184" s="15"/>
      <c r="Y184" s="1"/>
      <c r="Z184" s="1"/>
      <c r="AA184" s="1"/>
      <c r="AB184" s="1"/>
      <c r="AC184" s="24"/>
    </row>
    <row r="185" spans="1:29" s="16" customFormat="1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6"/>
      <c r="U185" s="15"/>
      <c r="V185" s="15"/>
      <c r="W185" s="15"/>
      <c r="X185" s="15"/>
      <c r="Y185" s="1"/>
      <c r="Z185" s="1"/>
      <c r="AA185" s="1"/>
      <c r="AB185" s="1"/>
      <c r="AC185" s="24"/>
    </row>
    <row r="186" spans="1:29" s="16" customFormat="1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6"/>
      <c r="U186" s="15"/>
      <c r="V186" s="15"/>
      <c r="W186" s="15"/>
      <c r="X186" s="15"/>
      <c r="Y186" s="1"/>
      <c r="Z186" s="1"/>
      <c r="AA186" s="1"/>
      <c r="AB186" s="1"/>
      <c r="AC186" s="24"/>
    </row>
    <row r="187" spans="1:29" s="16" customFormat="1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6"/>
      <c r="U187" s="15"/>
      <c r="V187" s="15"/>
      <c r="W187" s="15"/>
      <c r="X187" s="15"/>
      <c r="Y187" s="1"/>
      <c r="Z187" s="1"/>
      <c r="AA187" s="1"/>
      <c r="AB187" s="1"/>
    </row>
    <row r="188" spans="1:29" s="16" customFormat="1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6"/>
      <c r="U188" s="15"/>
      <c r="V188" s="15"/>
      <c r="W188" s="15"/>
      <c r="X188" s="15"/>
      <c r="Y188" s="1"/>
      <c r="Z188" s="1"/>
      <c r="AA188" s="1"/>
      <c r="AB188" s="1"/>
    </row>
    <row r="189" spans="1:29" s="16" customFormat="1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6"/>
      <c r="U189" s="15"/>
      <c r="V189" s="15"/>
      <c r="W189" s="15"/>
      <c r="X189" s="15"/>
      <c r="Y189" s="1"/>
      <c r="Z189" s="1"/>
      <c r="AA189" s="1"/>
      <c r="AB189" s="1"/>
    </row>
    <row r="190" spans="1:29" s="16" customFormat="1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6"/>
      <c r="U190" s="15"/>
      <c r="V190" s="15"/>
      <c r="W190" s="15"/>
      <c r="X190" s="15"/>
      <c r="Y190" s="1"/>
      <c r="Z190" s="1"/>
      <c r="AA190" s="1"/>
      <c r="AB190" s="1"/>
    </row>
    <row r="191" spans="1:29" s="16" customFormat="1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6"/>
      <c r="U191" s="15"/>
      <c r="V191" s="15"/>
      <c r="W191" s="15"/>
      <c r="X191" s="15"/>
      <c r="Y191" s="1"/>
      <c r="Z191" s="1"/>
      <c r="AA191" s="1"/>
      <c r="AB191" s="1"/>
    </row>
    <row r="192" spans="1:29" s="16" customFormat="1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6"/>
      <c r="U192" s="15"/>
      <c r="V192" s="15"/>
      <c r="W192" s="15"/>
      <c r="X192" s="15"/>
      <c r="Y192" s="1"/>
      <c r="Z192" s="1"/>
      <c r="AA192" s="1"/>
      <c r="AB192" s="1"/>
    </row>
    <row r="193" spans="1:28" s="16" customFormat="1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6"/>
      <c r="U193" s="15"/>
      <c r="V193" s="15"/>
      <c r="W193" s="15"/>
      <c r="X193" s="15"/>
      <c r="Y193" s="1"/>
      <c r="Z193" s="1"/>
      <c r="AA193" s="1"/>
      <c r="AB193" s="1"/>
    </row>
    <row r="194" spans="1:28" s="16" customFormat="1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6"/>
      <c r="U194" s="15"/>
      <c r="V194" s="15"/>
      <c r="W194" s="15"/>
      <c r="X194" s="15"/>
      <c r="Y194" s="1"/>
      <c r="Z194" s="1"/>
      <c r="AA194" s="1"/>
      <c r="AB194" s="1"/>
    </row>
    <row r="195" spans="1:28" s="16" customFormat="1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6"/>
      <c r="U195" s="15"/>
      <c r="V195" s="15"/>
      <c r="W195" s="15"/>
      <c r="X195" s="15"/>
      <c r="Y195" s="1"/>
      <c r="Z195" s="1"/>
      <c r="AA195" s="1"/>
      <c r="AB195" s="1"/>
    </row>
    <row r="196" spans="1:28" s="16" customFormat="1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6"/>
      <c r="U196" s="15"/>
      <c r="V196" s="15"/>
      <c r="W196" s="15"/>
      <c r="X196" s="15"/>
      <c r="Y196" s="1"/>
      <c r="Z196" s="1"/>
      <c r="AA196" s="1"/>
      <c r="AB196" s="1"/>
    </row>
    <row r="197" spans="1:28" s="16" customFormat="1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6"/>
      <c r="U197" s="15"/>
      <c r="V197" s="15"/>
      <c r="W197" s="15"/>
      <c r="X197" s="15"/>
      <c r="Y197" s="1"/>
      <c r="Z197" s="1"/>
      <c r="AA197" s="1"/>
      <c r="AB197" s="1"/>
    </row>
    <row r="198" spans="1:28" s="16" customFormat="1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6"/>
      <c r="U198" s="15"/>
      <c r="V198" s="15"/>
      <c r="W198" s="15"/>
      <c r="X198" s="15"/>
      <c r="Y198" s="1"/>
      <c r="Z198" s="1"/>
      <c r="AA198" s="1"/>
      <c r="AB198" s="1"/>
    </row>
    <row r="199" spans="1:28" s="16" customFormat="1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6"/>
      <c r="U199" s="15"/>
      <c r="V199" s="15"/>
      <c r="W199" s="15"/>
      <c r="X199" s="15"/>
      <c r="Y199" s="1"/>
      <c r="Z199" s="1"/>
      <c r="AA199" s="1"/>
      <c r="AB199" s="1"/>
    </row>
    <row r="200" spans="1:28" s="16" customFormat="1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6"/>
      <c r="U200" s="15"/>
      <c r="V200" s="15"/>
      <c r="W200" s="15"/>
      <c r="X200" s="15"/>
      <c r="Y200" s="1"/>
      <c r="Z200" s="1"/>
      <c r="AA200" s="1"/>
      <c r="AB200" s="1"/>
    </row>
    <row r="201" spans="1:28" s="16" customFormat="1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6"/>
      <c r="U201" s="15"/>
      <c r="V201" s="15"/>
      <c r="W201" s="15"/>
      <c r="X201" s="15"/>
      <c r="Y201" s="1"/>
      <c r="Z201" s="1"/>
      <c r="AA201" s="1"/>
      <c r="AB201" s="1"/>
    </row>
    <row r="202" spans="1:28" s="16" customFormat="1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6"/>
      <c r="U202" s="15"/>
      <c r="V202" s="15"/>
      <c r="W202" s="15"/>
      <c r="X202" s="15"/>
      <c r="Y202" s="1"/>
      <c r="Z202" s="1"/>
      <c r="AA202" s="1"/>
      <c r="AB202" s="1"/>
    </row>
    <row r="203" spans="1:28" s="16" customFormat="1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6"/>
      <c r="U203" s="15"/>
      <c r="V203" s="15"/>
      <c r="W203" s="15"/>
      <c r="X203" s="15"/>
      <c r="Y203" s="1"/>
      <c r="Z203" s="1"/>
      <c r="AA203" s="1"/>
      <c r="AB203" s="1"/>
    </row>
    <row r="204" spans="1:28" s="16" customFormat="1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6"/>
      <c r="U204" s="15"/>
      <c r="V204" s="15"/>
      <c r="W204" s="15"/>
      <c r="X204" s="15"/>
      <c r="Y204" s="1"/>
      <c r="Z204" s="1"/>
      <c r="AA204" s="1"/>
      <c r="AB204" s="1"/>
    </row>
    <row r="205" spans="1:28" s="16" customFormat="1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6"/>
      <c r="U205" s="15"/>
      <c r="V205" s="15"/>
      <c r="W205" s="15"/>
      <c r="X205" s="15"/>
      <c r="Y205" s="1"/>
      <c r="Z205" s="1"/>
      <c r="AA205" s="1"/>
      <c r="AB205" s="1"/>
    </row>
    <row r="206" spans="1:28" s="16" customFormat="1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6"/>
      <c r="U206" s="15"/>
      <c r="V206" s="15"/>
      <c r="W206" s="15"/>
      <c r="X206" s="15"/>
      <c r="Y206" s="1"/>
      <c r="Z206" s="1"/>
      <c r="AA206" s="1"/>
      <c r="AB206" s="1"/>
    </row>
    <row r="207" spans="1:28" s="16" customFormat="1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6"/>
      <c r="U207" s="15"/>
      <c r="V207" s="15"/>
      <c r="W207" s="15"/>
      <c r="X207" s="15"/>
      <c r="Y207" s="1"/>
      <c r="Z207" s="1"/>
      <c r="AA207" s="1"/>
      <c r="AB207" s="1"/>
    </row>
    <row r="208" spans="1:28" s="16" customFormat="1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6"/>
      <c r="U208" s="15"/>
      <c r="V208" s="15"/>
      <c r="W208" s="15"/>
      <c r="X208" s="15"/>
      <c r="Y208" s="1"/>
      <c r="Z208" s="1"/>
      <c r="AA208" s="1"/>
      <c r="AB208" s="1"/>
    </row>
    <row r="209" spans="1:28" s="16" customFormat="1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6"/>
      <c r="U209" s="15"/>
      <c r="V209" s="15"/>
      <c r="W209" s="15"/>
      <c r="X209" s="15"/>
      <c r="Y209" s="1"/>
      <c r="Z209" s="1"/>
      <c r="AA209" s="1"/>
      <c r="AB209" s="1"/>
    </row>
    <row r="210" spans="1:28" s="16" customFormat="1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6"/>
      <c r="U210" s="15"/>
      <c r="V210" s="15"/>
      <c r="W210" s="15"/>
      <c r="X210" s="15"/>
      <c r="Y210" s="1"/>
      <c r="Z210" s="1"/>
      <c r="AA210" s="1"/>
      <c r="AB210" s="1"/>
    </row>
    <row r="211" spans="1:28" s="16" customFormat="1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6"/>
      <c r="U211" s="15"/>
      <c r="V211" s="15"/>
      <c r="W211" s="15"/>
      <c r="X211" s="15"/>
      <c r="Y211" s="1"/>
      <c r="Z211" s="1"/>
      <c r="AA211" s="1"/>
      <c r="AB211" s="1"/>
    </row>
    <row r="212" spans="1:28" s="16" customFormat="1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6"/>
      <c r="U212" s="15"/>
      <c r="V212" s="15"/>
      <c r="W212" s="15"/>
      <c r="X212" s="15"/>
      <c r="Y212" s="1"/>
      <c r="Z212" s="1"/>
      <c r="AA212" s="1"/>
      <c r="AB212" s="1"/>
    </row>
    <row r="213" spans="1:28" s="16" customFormat="1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6"/>
      <c r="U213" s="15"/>
      <c r="V213" s="15"/>
      <c r="W213" s="15"/>
      <c r="X213" s="15"/>
      <c r="Y213" s="1"/>
      <c r="Z213" s="1"/>
      <c r="AA213" s="1"/>
      <c r="AB213" s="1"/>
    </row>
    <row r="214" spans="1:28" s="16" customFormat="1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6"/>
      <c r="U214" s="15"/>
      <c r="V214" s="15"/>
      <c r="W214" s="15"/>
      <c r="X214" s="15"/>
      <c r="Y214" s="1"/>
      <c r="Z214" s="1"/>
      <c r="AA214" s="1"/>
      <c r="AB214" s="1"/>
    </row>
    <row r="215" spans="1:28" s="16" customFormat="1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6"/>
      <c r="U215" s="15"/>
      <c r="V215" s="15"/>
      <c r="W215" s="15"/>
      <c r="X215" s="15"/>
      <c r="Y215" s="1"/>
      <c r="Z215" s="1"/>
      <c r="AA215" s="1"/>
      <c r="AB215" s="1"/>
    </row>
    <row r="216" spans="1:28" s="16" customFormat="1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6"/>
      <c r="U216" s="15"/>
      <c r="V216" s="15"/>
      <c r="W216" s="15"/>
      <c r="X216" s="15"/>
      <c r="Y216" s="1"/>
      <c r="Z216" s="1"/>
      <c r="AA216" s="1"/>
      <c r="AB216" s="1"/>
    </row>
    <row r="217" spans="1:28" s="16" customFormat="1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6"/>
      <c r="U217" s="15"/>
      <c r="V217" s="15"/>
      <c r="W217" s="15"/>
      <c r="X217" s="15"/>
      <c r="Y217" s="1"/>
      <c r="Z217" s="1"/>
      <c r="AA217" s="1"/>
      <c r="AB217" s="1"/>
    </row>
    <row r="218" spans="1:28" s="16" customFormat="1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6"/>
      <c r="U218" s="15"/>
      <c r="V218" s="15"/>
      <c r="W218" s="15"/>
      <c r="X218" s="15"/>
      <c r="Y218" s="1"/>
      <c r="Z218" s="1"/>
      <c r="AA218" s="1"/>
      <c r="AB218" s="1"/>
    </row>
    <row r="219" spans="1:28" s="16" customFormat="1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6"/>
      <c r="U219" s="15"/>
      <c r="V219" s="15"/>
      <c r="W219" s="15"/>
      <c r="X219" s="15"/>
      <c r="Y219" s="1"/>
      <c r="Z219" s="1"/>
      <c r="AA219" s="1"/>
      <c r="AB219" s="1"/>
    </row>
    <row r="220" spans="1:28" s="16" customFormat="1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6"/>
      <c r="U220" s="15"/>
      <c r="V220" s="15"/>
      <c r="W220" s="15"/>
      <c r="X220" s="15"/>
      <c r="Y220" s="1"/>
      <c r="Z220" s="1"/>
      <c r="AA220" s="1"/>
      <c r="AB220" s="1"/>
    </row>
    <row r="221" spans="1:28" s="16" customFormat="1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6"/>
      <c r="U221" s="15"/>
      <c r="V221" s="15"/>
      <c r="W221" s="15"/>
      <c r="X221" s="15"/>
      <c r="Y221" s="1"/>
      <c r="Z221" s="1"/>
      <c r="AA221" s="1"/>
      <c r="AB221" s="1"/>
    </row>
    <row r="222" spans="1:28" s="16" customFormat="1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6"/>
      <c r="U222" s="15"/>
      <c r="V222" s="15"/>
      <c r="W222" s="15"/>
      <c r="X222" s="15"/>
      <c r="Y222" s="1"/>
      <c r="Z222" s="1"/>
      <c r="AA222" s="1"/>
      <c r="AB222" s="1"/>
    </row>
    <row r="223" spans="1:28" s="16" customFormat="1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6"/>
      <c r="U223" s="15"/>
      <c r="V223" s="15"/>
      <c r="W223" s="15"/>
      <c r="X223" s="15"/>
      <c r="Y223" s="1"/>
      <c r="Z223" s="1"/>
      <c r="AA223" s="1"/>
      <c r="AB223" s="1"/>
    </row>
    <row r="224" spans="1:28" s="16" customFormat="1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6"/>
      <c r="U224" s="15"/>
      <c r="V224" s="15"/>
      <c r="W224" s="15"/>
      <c r="X224" s="15"/>
      <c r="Y224" s="1"/>
      <c r="Z224" s="1"/>
      <c r="AA224" s="1"/>
      <c r="AB224" s="1"/>
    </row>
    <row r="225" spans="1:28" s="16" customFormat="1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6"/>
      <c r="U225" s="15"/>
      <c r="V225" s="15"/>
      <c r="W225" s="15"/>
      <c r="X225" s="15"/>
      <c r="Y225" s="1"/>
      <c r="Z225" s="1"/>
      <c r="AA225" s="1"/>
      <c r="AB225" s="1"/>
    </row>
    <row r="226" spans="1:28" s="16" customFormat="1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6"/>
      <c r="U226" s="15"/>
      <c r="V226" s="15"/>
      <c r="W226" s="15"/>
      <c r="X226" s="15"/>
      <c r="Y226" s="1"/>
      <c r="Z226" s="1"/>
      <c r="AA226" s="1"/>
      <c r="AB226" s="1"/>
    </row>
    <row r="227" spans="1:28" s="16" customFormat="1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6"/>
      <c r="U227" s="15"/>
      <c r="V227" s="15"/>
      <c r="W227" s="15"/>
      <c r="X227" s="15"/>
      <c r="Y227" s="1"/>
      <c r="Z227" s="1"/>
      <c r="AA227" s="1"/>
      <c r="AB227" s="1"/>
    </row>
    <row r="228" spans="1:28" s="16" customFormat="1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6"/>
      <c r="U228" s="15"/>
      <c r="V228" s="15"/>
      <c r="W228" s="15"/>
      <c r="X228" s="15"/>
      <c r="Y228" s="1"/>
      <c r="Z228" s="1"/>
      <c r="AA228" s="1"/>
      <c r="AB228" s="1"/>
    </row>
    <row r="229" spans="1:28" s="16" customFormat="1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6"/>
      <c r="U229" s="15"/>
      <c r="V229" s="15"/>
      <c r="W229" s="15"/>
      <c r="X229" s="15"/>
      <c r="Y229" s="1"/>
      <c r="Z229" s="1"/>
      <c r="AA229" s="1"/>
      <c r="AB229" s="1"/>
    </row>
    <row r="230" spans="1:28" s="16" customFormat="1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6"/>
      <c r="U230" s="15"/>
      <c r="V230" s="15"/>
      <c r="W230" s="15"/>
      <c r="X230" s="15"/>
      <c r="Y230" s="1"/>
      <c r="Z230" s="1"/>
      <c r="AA230" s="1"/>
      <c r="AB230" s="1"/>
    </row>
    <row r="231" spans="1:28" s="16" customFormat="1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6"/>
      <c r="U231" s="15"/>
      <c r="V231" s="15"/>
      <c r="W231" s="15"/>
      <c r="X231" s="15"/>
      <c r="Y231" s="1"/>
      <c r="Z231" s="1"/>
      <c r="AA231" s="1"/>
      <c r="AB231" s="1"/>
    </row>
    <row r="232" spans="1:28" s="16" customFormat="1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6"/>
      <c r="U232" s="15"/>
      <c r="V232" s="15"/>
      <c r="W232" s="15"/>
      <c r="X232" s="15"/>
      <c r="Y232" s="1"/>
      <c r="Z232" s="1"/>
      <c r="AA232" s="1"/>
      <c r="AB232" s="1"/>
    </row>
    <row r="233" spans="1:28" s="16" customFormat="1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6"/>
      <c r="U233" s="15"/>
      <c r="V233" s="15"/>
      <c r="W233" s="15"/>
      <c r="X233" s="15"/>
      <c r="Y233" s="1"/>
      <c r="Z233" s="1"/>
      <c r="AA233" s="1"/>
      <c r="AB233" s="1"/>
    </row>
    <row r="234" spans="1:28" s="16" customFormat="1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6"/>
      <c r="U234" s="15"/>
      <c r="V234" s="15"/>
      <c r="W234" s="15"/>
      <c r="X234" s="15"/>
      <c r="Y234" s="1"/>
      <c r="Z234" s="1"/>
      <c r="AA234" s="1"/>
      <c r="AB234" s="1"/>
    </row>
    <row r="235" spans="1:28" s="16" customFormat="1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6"/>
      <c r="U235" s="15"/>
      <c r="V235" s="15"/>
      <c r="W235" s="15"/>
      <c r="X235" s="15"/>
      <c r="Y235" s="1"/>
      <c r="Z235" s="1"/>
      <c r="AA235" s="1"/>
      <c r="AB235" s="1"/>
    </row>
    <row r="236" spans="1:28" s="16" customFormat="1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6"/>
      <c r="U236" s="15"/>
      <c r="V236" s="15"/>
      <c r="W236" s="15"/>
      <c r="X236" s="15"/>
      <c r="Y236" s="1"/>
      <c r="Z236" s="1"/>
      <c r="AA236" s="1"/>
      <c r="AB236" s="1"/>
    </row>
    <row r="237" spans="1:28" s="16" customFormat="1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6"/>
      <c r="U237" s="15"/>
      <c r="V237" s="15"/>
      <c r="W237" s="15"/>
      <c r="X237" s="15"/>
      <c r="Y237" s="1"/>
      <c r="Z237" s="1"/>
      <c r="AA237" s="1"/>
      <c r="AB237" s="1"/>
    </row>
    <row r="238" spans="1:28" s="16" customFormat="1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6"/>
      <c r="U238" s="15"/>
      <c r="V238" s="15"/>
      <c r="W238" s="15"/>
      <c r="X238" s="15"/>
      <c r="Y238" s="1"/>
      <c r="Z238" s="1"/>
      <c r="AA238" s="1"/>
      <c r="AB238" s="1"/>
    </row>
    <row r="239" spans="1:28" s="16" customFormat="1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6"/>
      <c r="U239" s="15"/>
      <c r="V239" s="15"/>
      <c r="W239" s="15"/>
      <c r="X239" s="15"/>
      <c r="Y239" s="1"/>
      <c r="Z239" s="1"/>
      <c r="AA239" s="1"/>
      <c r="AB239" s="1"/>
    </row>
    <row r="240" spans="1:28" s="16" customFormat="1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6"/>
      <c r="U240" s="15"/>
      <c r="V240" s="15"/>
      <c r="W240" s="15"/>
      <c r="X240" s="15"/>
      <c r="Y240" s="1"/>
      <c r="Z240" s="1"/>
      <c r="AA240" s="1"/>
      <c r="AB240" s="1"/>
    </row>
    <row r="241" spans="1:28" s="16" customFormat="1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6"/>
      <c r="U241" s="15"/>
      <c r="V241" s="15"/>
      <c r="W241" s="15"/>
      <c r="X241" s="15"/>
      <c r="Y241" s="1"/>
      <c r="Z241" s="1"/>
      <c r="AA241" s="1"/>
      <c r="AB241" s="1"/>
    </row>
    <row r="242" spans="1:28" s="16" customFormat="1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6"/>
      <c r="U242" s="15"/>
      <c r="V242" s="15"/>
      <c r="W242" s="15"/>
      <c r="X242" s="15"/>
      <c r="Y242" s="1"/>
      <c r="Z242" s="1"/>
      <c r="AA242" s="1"/>
      <c r="AB242" s="1"/>
    </row>
    <row r="243" spans="1:28" s="16" customFormat="1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6"/>
      <c r="U243" s="15"/>
      <c r="V243" s="15"/>
      <c r="W243" s="15"/>
      <c r="X243" s="15"/>
      <c r="Y243" s="1"/>
      <c r="Z243" s="1"/>
      <c r="AA243" s="1"/>
      <c r="AB243" s="1"/>
    </row>
    <row r="244" spans="1:28" s="16" customFormat="1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6"/>
      <c r="U244" s="15"/>
      <c r="V244" s="15"/>
      <c r="W244" s="15"/>
      <c r="X244" s="15"/>
      <c r="Y244" s="1"/>
      <c r="Z244" s="1"/>
      <c r="AA244" s="1"/>
      <c r="AB244" s="1"/>
    </row>
    <row r="245" spans="1:28" s="16" customFormat="1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6"/>
      <c r="U245" s="15"/>
      <c r="V245" s="15"/>
      <c r="W245" s="15"/>
      <c r="X245" s="15"/>
      <c r="Y245" s="1"/>
      <c r="Z245" s="1"/>
      <c r="AA245" s="1"/>
      <c r="AB245" s="1"/>
    </row>
    <row r="246" spans="1:28" s="16" customFormat="1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6"/>
      <c r="U246" s="15"/>
      <c r="V246" s="15"/>
      <c r="W246" s="15"/>
      <c r="X246" s="15"/>
      <c r="Y246" s="1"/>
      <c r="Z246" s="1"/>
      <c r="AA246" s="1"/>
      <c r="AB246" s="1"/>
    </row>
    <row r="247" spans="1:28" s="16" customFormat="1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6"/>
      <c r="U247" s="15"/>
      <c r="V247" s="15"/>
      <c r="W247" s="15"/>
      <c r="X247" s="15"/>
      <c r="Y247" s="1"/>
      <c r="Z247" s="1"/>
      <c r="AA247" s="1"/>
      <c r="AB247" s="1"/>
    </row>
    <row r="248" spans="1:28" s="16" customFormat="1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6"/>
      <c r="U248" s="15"/>
      <c r="V248" s="15"/>
      <c r="W248" s="15"/>
      <c r="X248" s="15"/>
      <c r="Y248" s="1"/>
      <c r="Z248" s="1"/>
      <c r="AA248" s="1"/>
      <c r="AB248" s="1"/>
    </row>
    <row r="249" spans="1:28" s="16" customFormat="1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6"/>
      <c r="U249" s="15"/>
      <c r="V249" s="15"/>
      <c r="W249" s="15"/>
      <c r="X249" s="15"/>
      <c r="Y249" s="1"/>
      <c r="Z249" s="1"/>
      <c r="AA249" s="1"/>
      <c r="AB249" s="1"/>
    </row>
    <row r="250" spans="1:28" s="16" customFormat="1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6"/>
      <c r="U250" s="15"/>
      <c r="V250" s="15"/>
      <c r="W250" s="15"/>
      <c r="X250" s="15"/>
      <c r="Y250" s="1"/>
      <c r="Z250" s="1"/>
      <c r="AA250" s="1"/>
      <c r="AB250" s="1"/>
    </row>
    <row r="251" spans="1:28" s="16" customFormat="1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6"/>
      <c r="U251" s="15"/>
      <c r="V251" s="15"/>
      <c r="W251" s="15"/>
      <c r="X251" s="15"/>
      <c r="Y251" s="1"/>
      <c r="Z251" s="1"/>
      <c r="AA251" s="1"/>
      <c r="AB251" s="1"/>
    </row>
    <row r="252" spans="1:28" s="16" customFormat="1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6"/>
      <c r="U252" s="15"/>
      <c r="V252" s="15"/>
      <c r="W252" s="15"/>
      <c r="X252" s="15"/>
      <c r="Y252" s="1"/>
      <c r="Z252" s="1"/>
      <c r="AA252" s="1"/>
      <c r="AB252" s="1"/>
    </row>
    <row r="253" spans="1:28" s="16" customFormat="1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6"/>
      <c r="U253" s="15"/>
      <c r="V253" s="15"/>
      <c r="W253" s="15"/>
      <c r="X253" s="15"/>
      <c r="Y253" s="1"/>
      <c r="Z253" s="1"/>
      <c r="AA253" s="1"/>
      <c r="AB253" s="1"/>
    </row>
    <row r="254" spans="1:28" s="16" customFormat="1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6"/>
      <c r="U254" s="15"/>
      <c r="V254" s="15"/>
      <c r="W254" s="15"/>
      <c r="X254" s="15"/>
      <c r="Y254" s="1"/>
      <c r="Z254" s="1"/>
      <c r="AA254" s="1"/>
      <c r="AB254" s="1"/>
    </row>
    <row r="255" spans="1:28" s="16" customFormat="1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6"/>
      <c r="U255" s="15"/>
      <c r="V255" s="15"/>
      <c r="W255" s="15"/>
      <c r="X255" s="15"/>
      <c r="Y255" s="1"/>
      <c r="Z255" s="1"/>
      <c r="AA255" s="1"/>
      <c r="AB255" s="1"/>
    </row>
    <row r="256" spans="1:28" s="16" customFormat="1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6"/>
      <c r="U256" s="15"/>
      <c r="V256" s="15"/>
      <c r="W256" s="15"/>
      <c r="X256" s="15"/>
      <c r="Y256" s="1"/>
      <c r="Z256" s="1"/>
      <c r="AA256" s="1"/>
      <c r="AB256" s="1"/>
    </row>
    <row r="257" spans="1:28" s="16" customFormat="1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6"/>
      <c r="U257" s="15"/>
      <c r="V257" s="15"/>
      <c r="W257" s="15"/>
      <c r="X257" s="15"/>
      <c r="Y257" s="1"/>
      <c r="Z257" s="1"/>
      <c r="AA257" s="1"/>
      <c r="AB257" s="1"/>
    </row>
    <row r="258" spans="1:28" s="16" customFormat="1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6"/>
      <c r="U258" s="15"/>
      <c r="V258" s="15"/>
      <c r="W258" s="15"/>
      <c r="X258" s="15"/>
      <c r="Y258" s="1"/>
      <c r="Z258" s="1"/>
      <c r="AA258" s="1"/>
      <c r="AB258" s="1"/>
    </row>
    <row r="259" spans="1:28" s="16" customFormat="1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6"/>
      <c r="U259" s="15"/>
      <c r="V259" s="15"/>
      <c r="W259" s="15"/>
      <c r="X259" s="15"/>
      <c r="Y259" s="1"/>
      <c r="Z259" s="1"/>
      <c r="AA259" s="1"/>
      <c r="AB259" s="1"/>
    </row>
    <row r="260" spans="1:28" s="16" customFormat="1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6"/>
      <c r="U260" s="15"/>
      <c r="V260" s="15"/>
      <c r="W260" s="15"/>
      <c r="X260" s="15"/>
      <c r="Y260" s="1"/>
      <c r="Z260" s="1"/>
      <c r="AA260" s="1"/>
      <c r="AB260" s="1"/>
    </row>
    <row r="261" spans="1:28" s="16" customFormat="1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6"/>
      <c r="U261" s="15"/>
      <c r="V261" s="15"/>
      <c r="W261" s="15"/>
      <c r="X261" s="15"/>
      <c r="Y261" s="1"/>
      <c r="Z261" s="1"/>
      <c r="AA261" s="1"/>
      <c r="AB261" s="1"/>
    </row>
    <row r="262" spans="1:28" s="16" customFormat="1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6"/>
      <c r="U262" s="15"/>
      <c r="V262" s="15"/>
      <c r="W262" s="15"/>
      <c r="X262" s="15"/>
      <c r="Y262" s="1"/>
      <c r="Z262" s="1"/>
      <c r="AA262" s="1"/>
      <c r="AB262" s="1"/>
    </row>
    <row r="263" spans="1:28" s="16" customFormat="1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6"/>
      <c r="U263" s="15"/>
      <c r="V263" s="15"/>
      <c r="W263" s="15"/>
      <c r="X263" s="15"/>
      <c r="Y263" s="1"/>
      <c r="Z263" s="1"/>
      <c r="AA263" s="1"/>
      <c r="AB263" s="1"/>
    </row>
    <row r="264" spans="1:28" s="16" customFormat="1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6"/>
      <c r="U264" s="15"/>
      <c r="V264" s="15"/>
      <c r="W264" s="15"/>
      <c r="X264" s="15"/>
      <c r="Y264" s="1"/>
      <c r="Z264" s="1"/>
      <c r="AA264" s="1"/>
      <c r="AB264" s="1"/>
    </row>
    <row r="265" spans="1:28" s="16" customFormat="1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6"/>
      <c r="U265" s="15"/>
      <c r="V265" s="15"/>
      <c r="W265" s="15"/>
      <c r="X265" s="15"/>
      <c r="Y265" s="1"/>
      <c r="Z265" s="1"/>
      <c r="AA265" s="1"/>
      <c r="AB265" s="1"/>
    </row>
    <row r="266" spans="1:28" s="16" customFormat="1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6"/>
      <c r="U266" s="15"/>
      <c r="V266" s="15"/>
      <c r="W266" s="15"/>
      <c r="X266" s="15"/>
      <c r="Y266" s="1"/>
      <c r="Z266" s="1"/>
      <c r="AA266" s="1"/>
      <c r="AB266" s="1"/>
    </row>
    <row r="267" spans="1:28" s="16" customFormat="1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6"/>
      <c r="U267" s="15"/>
      <c r="V267" s="15"/>
      <c r="W267" s="15"/>
      <c r="X267" s="15"/>
      <c r="Y267" s="1"/>
      <c r="Z267" s="1"/>
      <c r="AA267" s="1"/>
      <c r="AB267" s="1"/>
    </row>
    <row r="268" spans="1:28" s="16" customFormat="1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6"/>
      <c r="U268" s="15"/>
      <c r="V268" s="15"/>
      <c r="W268" s="15"/>
      <c r="X268" s="15"/>
      <c r="Y268" s="1"/>
      <c r="Z268" s="1"/>
      <c r="AA268" s="1"/>
      <c r="AB268" s="1"/>
    </row>
    <row r="269" spans="1:28" s="16" customFormat="1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6"/>
      <c r="U269" s="15"/>
      <c r="V269" s="15"/>
      <c r="W269" s="15"/>
      <c r="X269" s="15"/>
      <c r="Y269" s="1"/>
      <c r="Z269" s="1"/>
      <c r="AA269" s="1"/>
      <c r="AB269" s="1"/>
    </row>
    <row r="270" spans="1:28" s="16" customFormat="1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6"/>
      <c r="U270" s="15"/>
      <c r="V270" s="15"/>
      <c r="W270" s="15"/>
      <c r="X270" s="15"/>
      <c r="Y270" s="1"/>
      <c r="Z270" s="1"/>
      <c r="AA270" s="1"/>
      <c r="AB270" s="1"/>
    </row>
    <row r="271" spans="1:28" s="16" customFormat="1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6"/>
      <c r="U271" s="15"/>
      <c r="V271" s="15"/>
      <c r="W271" s="15"/>
      <c r="X271" s="15"/>
      <c r="Y271" s="1"/>
      <c r="Z271" s="1"/>
      <c r="AA271" s="1"/>
      <c r="AB271" s="1"/>
    </row>
    <row r="272" spans="1:28" s="16" customFormat="1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6"/>
      <c r="U272" s="15"/>
      <c r="V272" s="15"/>
      <c r="W272" s="15"/>
      <c r="X272" s="15"/>
      <c r="Y272" s="1"/>
      <c r="Z272" s="1"/>
      <c r="AA272" s="1"/>
      <c r="AB272" s="1"/>
    </row>
    <row r="273" spans="1:28" s="16" customFormat="1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6"/>
      <c r="U273" s="15"/>
      <c r="V273" s="15"/>
      <c r="W273" s="15"/>
      <c r="X273" s="15"/>
      <c r="Y273" s="1"/>
      <c r="Z273" s="1"/>
      <c r="AA273" s="1"/>
      <c r="AB273" s="1"/>
    </row>
    <row r="274" spans="1:28" s="16" customFormat="1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6"/>
      <c r="U274" s="15"/>
      <c r="V274" s="15"/>
      <c r="W274" s="15"/>
      <c r="X274" s="15"/>
      <c r="Y274" s="1"/>
      <c r="Z274" s="1"/>
      <c r="AA274" s="1"/>
      <c r="AB274" s="1"/>
    </row>
    <row r="275" spans="1:28" s="16" customFormat="1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6"/>
      <c r="U275" s="15"/>
      <c r="V275" s="15"/>
      <c r="W275" s="15"/>
      <c r="X275" s="15"/>
      <c r="Y275" s="1"/>
      <c r="Z275" s="1"/>
      <c r="AA275" s="1"/>
      <c r="AB275" s="1"/>
    </row>
    <row r="276" spans="1:28" s="16" customFormat="1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6"/>
      <c r="U276" s="15"/>
      <c r="V276" s="15"/>
      <c r="W276" s="15"/>
      <c r="X276" s="15"/>
      <c r="Y276" s="1"/>
      <c r="Z276" s="1"/>
      <c r="AA276" s="1"/>
      <c r="AB276" s="1"/>
    </row>
    <row r="277" spans="1:28" s="16" customFormat="1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6"/>
      <c r="U277" s="15"/>
      <c r="V277" s="15"/>
      <c r="W277" s="15"/>
      <c r="X277" s="15"/>
      <c r="Y277" s="1"/>
      <c r="Z277" s="1"/>
      <c r="AA277" s="1"/>
      <c r="AB277" s="1"/>
    </row>
    <row r="278" spans="1:28" s="16" customFormat="1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6"/>
      <c r="U278" s="8"/>
      <c r="V278" s="8"/>
      <c r="W278" s="8"/>
      <c r="X278" s="8"/>
      <c r="Y278" s="1"/>
      <c r="Z278" s="1"/>
      <c r="AA278" s="1"/>
      <c r="AB278" s="1"/>
    </row>
    <row r="279" spans="1:28" s="16" customFormat="1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6"/>
      <c r="U279" s="8"/>
      <c r="V279" s="8"/>
      <c r="W279" s="8"/>
      <c r="X279" s="8"/>
      <c r="Y279" s="1"/>
      <c r="Z279" s="1"/>
      <c r="AA279" s="1"/>
      <c r="AB279" s="1"/>
    </row>
    <row r="280" spans="1:28" s="16" customFormat="1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6"/>
      <c r="U280" s="8"/>
      <c r="V280" s="8"/>
      <c r="W280" s="8"/>
      <c r="X280" s="8"/>
      <c r="Y280" s="1"/>
      <c r="Z280" s="1"/>
      <c r="AA280" s="1"/>
      <c r="AB280" s="1"/>
    </row>
    <row r="281" spans="1:28" s="16" customFormat="1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6"/>
      <c r="U281" s="8"/>
      <c r="V281" s="8"/>
      <c r="W281" s="8"/>
      <c r="X281" s="8"/>
      <c r="Y281" s="1"/>
      <c r="Z281" s="1"/>
      <c r="AA281" s="1"/>
      <c r="AB281" s="1"/>
    </row>
    <row r="282" spans="1:28" s="16" customFormat="1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6"/>
      <c r="U282" s="8"/>
      <c r="V282" s="8"/>
      <c r="W282" s="8"/>
      <c r="X282" s="8"/>
      <c r="Y282" s="1"/>
      <c r="Z282" s="1"/>
      <c r="AA282" s="1"/>
      <c r="AB282" s="1"/>
    </row>
    <row r="283" spans="1:28" s="16" customFormat="1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6"/>
      <c r="U283" s="8"/>
      <c r="V283" s="8"/>
      <c r="W283" s="8"/>
      <c r="X283" s="8"/>
      <c r="Y283" s="1"/>
      <c r="Z283" s="1"/>
      <c r="AA283" s="1"/>
      <c r="AB283" s="1"/>
    </row>
    <row r="284" spans="1:28" s="16" customFormat="1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6"/>
      <c r="U284" s="8"/>
      <c r="V284" s="8"/>
      <c r="W284" s="8"/>
      <c r="X284" s="8"/>
      <c r="Y284" s="1"/>
      <c r="Z284" s="1"/>
      <c r="AA284" s="1"/>
      <c r="AB284" s="1"/>
    </row>
    <row r="285" spans="1:28" s="16" customFormat="1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6"/>
      <c r="U285" s="8"/>
      <c r="V285" s="8"/>
      <c r="W285" s="8"/>
      <c r="X285" s="8"/>
      <c r="Y285" s="1"/>
      <c r="Z285" s="1"/>
      <c r="AA285" s="1"/>
      <c r="AB285" s="1"/>
    </row>
    <row r="286" spans="1:28" s="16" customFormat="1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6"/>
      <c r="U286" s="8"/>
      <c r="V286" s="8"/>
      <c r="W286" s="8"/>
      <c r="X286" s="8"/>
      <c r="Y286" s="1"/>
      <c r="Z286" s="1"/>
      <c r="AA286" s="1"/>
      <c r="AB286" s="1"/>
    </row>
    <row r="287" spans="1:28" s="16" customFormat="1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6"/>
      <c r="U287" s="8"/>
      <c r="V287" s="8"/>
      <c r="W287" s="8"/>
      <c r="X287" s="8"/>
      <c r="Y287" s="1"/>
      <c r="Z287" s="1"/>
      <c r="AA287" s="1"/>
      <c r="AB287" s="1"/>
    </row>
    <row r="288" spans="1:28" s="16" customFormat="1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6"/>
      <c r="U288" s="8"/>
      <c r="V288" s="8"/>
      <c r="W288" s="8"/>
      <c r="X288" s="8"/>
      <c r="Y288" s="1"/>
      <c r="Z288" s="1"/>
      <c r="AA288" s="1"/>
      <c r="AB288" s="1"/>
    </row>
    <row r="289" spans="1:28" s="16" customFormat="1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6"/>
      <c r="U289" s="8"/>
      <c r="V289" s="8"/>
      <c r="W289" s="8"/>
      <c r="X289" s="8"/>
      <c r="Y289" s="1"/>
      <c r="Z289" s="1"/>
      <c r="AA289" s="1"/>
      <c r="AB289" s="1"/>
    </row>
    <row r="290" spans="1:28" s="16" customFormat="1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6"/>
      <c r="U290" s="8"/>
      <c r="V290" s="8"/>
      <c r="W290" s="8"/>
      <c r="X290" s="8"/>
      <c r="Y290" s="1"/>
      <c r="Z290" s="1"/>
      <c r="AA290" s="1"/>
      <c r="AB290" s="1"/>
    </row>
    <row r="291" spans="1:28" s="16" customFormat="1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6"/>
      <c r="U291" s="8"/>
      <c r="V291" s="8"/>
      <c r="W291" s="8"/>
      <c r="X291" s="8"/>
      <c r="Y291" s="1"/>
      <c r="Z291" s="1"/>
      <c r="AA291" s="1"/>
      <c r="AB291" s="1"/>
    </row>
    <row r="292" spans="1:28" s="16" customFormat="1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6"/>
      <c r="U292" s="8"/>
      <c r="V292" s="8"/>
      <c r="W292" s="8"/>
      <c r="X292" s="8"/>
      <c r="Y292" s="1"/>
      <c r="Z292" s="1"/>
      <c r="AA292" s="1"/>
      <c r="AB292" s="1"/>
    </row>
    <row r="293" spans="1:28" s="16" customFormat="1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6"/>
      <c r="U293" s="8"/>
      <c r="V293" s="8"/>
      <c r="W293" s="8"/>
      <c r="X293" s="8"/>
      <c r="Y293" s="1"/>
      <c r="Z293" s="1"/>
      <c r="AA293" s="1"/>
      <c r="AB293" s="1"/>
    </row>
    <row r="294" spans="1:28" s="16" customFormat="1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6"/>
      <c r="U294" s="8"/>
      <c r="V294" s="8"/>
      <c r="W294" s="8"/>
      <c r="X294" s="8"/>
      <c r="Y294" s="1"/>
      <c r="Z294" s="1"/>
      <c r="AA294" s="1"/>
      <c r="AB294" s="1"/>
    </row>
    <row r="295" spans="1:28" s="16" customFormat="1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6"/>
      <c r="U295" s="8"/>
      <c r="V295" s="8"/>
      <c r="W295" s="8"/>
      <c r="X295" s="8"/>
      <c r="Y295" s="1"/>
      <c r="Z295" s="1"/>
      <c r="AA295" s="1"/>
      <c r="AB295" s="1"/>
    </row>
    <row r="296" spans="1:28" s="16" customFormat="1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6"/>
      <c r="U296" s="8"/>
      <c r="V296" s="8"/>
      <c r="W296" s="8"/>
      <c r="X296" s="8"/>
      <c r="Y296" s="1"/>
      <c r="Z296" s="1"/>
      <c r="AA296" s="1"/>
      <c r="AB296" s="1"/>
    </row>
    <row r="297" spans="1:28" s="16" customFormat="1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6"/>
      <c r="U297" s="8"/>
      <c r="V297" s="8"/>
      <c r="W297" s="8"/>
      <c r="X297" s="8"/>
      <c r="Y297" s="1"/>
      <c r="Z297" s="1"/>
      <c r="AA297" s="1"/>
      <c r="AB297" s="1"/>
    </row>
    <row r="298" spans="1:28" s="16" customFormat="1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6"/>
      <c r="U298" s="8"/>
      <c r="V298" s="8"/>
      <c r="W298" s="8"/>
      <c r="X298" s="8"/>
      <c r="Y298" s="1"/>
      <c r="Z298" s="1"/>
      <c r="AA298" s="1"/>
      <c r="AB298" s="1"/>
    </row>
    <row r="299" spans="1:28" s="16" customFormat="1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6"/>
      <c r="U299" s="8"/>
      <c r="V299" s="8"/>
      <c r="W299" s="8"/>
      <c r="X299" s="8"/>
      <c r="Y299" s="1"/>
      <c r="Z299" s="1"/>
      <c r="AA299" s="1"/>
      <c r="AB299" s="1"/>
    </row>
    <row r="300" spans="1:28" s="16" customFormat="1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6"/>
      <c r="U300" s="8"/>
      <c r="V300" s="8"/>
      <c r="W300" s="8"/>
      <c r="X300" s="8"/>
      <c r="Y300" s="1"/>
      <c r="Z300" s="1"/>
      <c r="AA300" s="1"/>
      <c r="AB300" s="1"/>
    </row>
    <row r="301" spans="1:28" s="16" customFormat="1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6"/>
      <c r="U301" s="8"/>
      <c r="V301" s="8"/>
      <c r="W301" s="8"/>
      <c r="X301" s="8"/>
      <c r="Y301" s="1"/>
      <c r="Z301" s="1"/>
      <c r="AA301" s="1"/>
      <c r="AB301" s="1"/>
    </row>
    <row r="302" spans="1:28" s="16" customFormat="1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6"/>
      <c r="U302" s="8"/>
      <c r="V302" s="8"/>
      <c r="W302" s="8"/>
      <c r="X302" s="8"/>
      <c r="Y302" s="1"/>
      <c r="Z302" s="1"/>
      <c r="AA302" s="1"/>
      <c r="AB302" s="1"/>
    </row>
    <row r="303" spans="1:28" s="16" customFormat="1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6"/>
      <c r="U303" s="8"/>
      <c r="V303" s="8"/>
      <c r="W303" s="8"/>
      <c r="X303" s="8"/>
      <c r="Y303" s="1"/>
      <c r="Z303" s="1"/>
      <c r="AA303" s="1"/>
      <c r="AB303" s="1"/>
    </row>
    <row r="304" spans="1:28" s="16" customFormat="1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6"/>
      <c r="U304" s="8"/>
      <c r="V304" s="8"/>
      <c r="W304" s="8"/>
      <c r="X304" s="8"/>
      <c r="Y304" s="1"/>
      <c r="Z304" s="1"/>
      <c r="AA304" s="1"/>
      <c r="AB304" s="1"/>
    </row>
    <row r="305" spans="1:28" s="16" customFormat="1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6"/>
      <c r="U305" s="8"/>
      <c r="V305" s="8"/>
      <c r="W305" s="8"/>
      <c r="X305" s="8"/>
      <c r="Y305" s="1"/>
      <c r="Z305" s="1"/>
      <c r="AA305" s="1"/>
      <c r="AB305" s="1"/>
    </row>
    <row r="306" spans="1:28" s="16" customFormat="1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6"/>
      <c r="U306" s="8"/>
      <c r="V306" s="8"/>
      <c r="W306" s="8"/>
      <c r="X306" s="8"/>
      <c r="Y306" s="1"/>
      <c r="Z306" s="1"/>
      <c r="AA306" s="1"/>
      <c r="AB306" s="1"/>
    </row>
    <row r="307" spans="1:28" s="16" customFormat="1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6"/>
      <c r="U307" s="8"/>
      <c r="V307" s="8"/>
      <c r="W307" s="8"/>
      <c r="X307" s="8"/>
      <c r="Y307" s="1"/>
      <c r="Z307" s="1"/>
      <c r="AA307" s="1"/>
      <c r="AB307" s="1"/>
    </row>
    <row r="308" spans="1:28" s="16" customFormat="1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6"/>
      <c r="U308" s="8"/>
      <c r="V308" s="8"/>
      <c r="W308" s="8"/>
      <c r="X308" s="8"/>
      <c r="Y308" s="1"/>
      <c r="Z308" s="1"/>
      <c r="AA308" s="1"/>
      <c r="AB308" s="1"/>
    </row>
    <row r="309" spans="1:28" s="16" customFormat="1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6"/>
      <c r="U309" s="8"/>
      <c r="V309" s="8"/>
      <c r="W309" s="8"/>
      <c r="X309" s="8"/>
      <c r="Y309" s="1"/>
      <c r="Z309" s="1"/>
      <c r="AA309" s="1"/>
      <c r="AB309" s="1"/>
    </row>
    <row r="310" spans="1:28" s="16" customFormat="1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6"/>
      <c r="U310" s="8"/>
      <c r="V310" s="8"/>
      <c r="W310" s="8"/>
      <c r="X310" s="8"/>
      <c r="Y310" s="1"/>
      <c r="Z310" s="1"/>
      <c r="AA310" s="1"/>
      <c r="AB310" s="1"/>
    </row>
    <row r="311" spans="1:28" s="16" customFormat="1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6"/>
      <c r="U311" s="8"/>
      <c r="V311" s="8"/>
      <c r="W311" s="8"/>
      <c r="X311" s="8"/>
      <c r="Y311" s="1"/>
      <c r="Z311" s="1"/>
      <c r="AA311" s="1"/>
      <c r="AB311" s="1"/>
    </row>
    <row r="312" spans="1:28" s="16" customFormat="1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6"/>
      <c r="U312" s="8"/>
      <c r="V312" s="8"/>
      <c r="W312" s="8"/>
      <c r="X312" s="8"/>
      <c r="Y312" s="1"/>
      <c r="Z312" s="1"/>
      <c r="AA312" s="1"/>
      <c r="AB312" s="1"/>
    </row>
    <row r="313" spans="1:28" s="16" customFormat="1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6"/>
      <c r="U313" s="8"/>
      <c r="V313" s="8"/>
      <c r="W313" s="8"/>
      <c r="X313" s="8"/>
      <c r="Y313" s="1"/>
      <c r="Z313" s="1"/>
      <c r="AA313" s="1"/>
      <c r="AB313" s="1"/>
    </row>
    <row r="314" spans="1:28" s="16" customFormat="1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6"/>
      <c r="U314" s="8"/>
      <c r="V314" s="8"/>
      <c r="W314" s="8"/>
      <c r="X314" s="8"/>
      <c r="Y314" s="1"/>
      <c r="Z314" s="1"/>
      <c r="AA314" s="1"/>
      <c r="AB314" s="1"/>
    </row>
    <row r="315" spans="1:28" s="16" customFormat="1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6"/>
      <c r="U315" s="8"/>
      <c r="V315" s="8"/>
      <c r="W315" s="8"/>
      <c r="X315" s="8"/>
      <c r="Y315" s="1"/>
      <c r="Z315" s="1"/>
      <c r="AA315" s="1"/>
      <c r="AB315" s="1"/>
    </row>
    <row r="316" spans="1:28" s="16" customFormat="1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6"/>
      <c r="U316" s="8"/>
      <c r="V316" s="8"/>
      <c r="W316" s="8"/>
      <c r="X316" s="8"/>
      <c r="Y316" s="1"/>
      <c r="Z316" s="1"/>
      <c r="AA316" s="1"/>
      <c r="AB316" s="1"/>
    </row>
    <row r="317" spans="1:28" s="16" customFormat="1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6"/>
      <c r="U317" s="8"/>
      <c r="V317" s="8"/>
      <c r="W317" s="8"/>
      <c r="X317" s="8"/>
      <c r="Y317" s="1"/>
      <c r="Z317" s="1"/>
      <c r="AA317" s="1"/>
      <c r="AB317" s="1"/>
    </row>
    <row r="318" spans="1:28" s="16" customFormat="1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6"/>
      <c r="U318" s="8"/>
      <c r="V318" s="8"/>
      <c r="W318" s="8"/>
      <c r="X318" s="8"/>
      <c r="Y318" s="1"/>
      <c r="Z318" s="1"/>
      <c r="AA318" s="1"/>
      <c r="AB318" s="1"/>
    </row>
    <row r="319" spans="1:28" s="16" customFormat="1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6"/>
      <c r="U319" s="8"/>
      <c r="V319" s="8"/>
      <c r="W319" s="8"/>
      <c r="X319" s="8"/>
      <c r="Y319" s="1"/>
      <c r="Z319" s="1"/>
      <c r="AA319" s="1"/>
      <c r="AB319" s="1"/>
    </row>
    <row r="320" spans="1:28" s="16" customFormat="1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6"/>
      <c r="U320" s="8"/>
      <c r="V320" s="8"/>
      <c r="W320" s="8"/>
      <c r="X320" s="8"/>
      <c r="Y320" s="1"/>
      <c r="Z320" s="1"/>
      <c r="AA320" s="1"/>
      <c r="AB320" s="1"/>
    </row>
    <row r="321" spans="1:28" s="16" customFormat="1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6"/>
      <c r="U321" s="8"/>
      <c r="V321" s="8"/>
      <c r="W321" s="8"/>
      <c r="X321" s="8"/>
      <c r="Y321" s="1"/>
      <c r="Z321" s="1"/>
      <c r="AA321" s="1"/>
      <c r="AB321" s="1"/>
    </row>
    <row r="322" spans="1:28" s="16" customFormat="1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6"/>
      <c r="U322" s="8"/>
      <c r="V322" s="8"/>
      <c r="W322" s="8"/>
      <c r="X322" s="8"/>
      <c r="Y322" s="1"/>
      <c r="Z322" s="1"/>
      <c r="AA322" s="1"/>
      <c r="AB322" s="1"/>
    </row>
    <row r="323" spans="1:28" s="16" customFormat="1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3"/>
      <c r="V323" s="3"/>
      <c r="W323" s="3"/>
      <c r="X323" s="3"/>
      <c r="Y323" s="1"/>
      <c r="Z323" s="1"/>
      <c r="AA323" s="1"/>
      <c r="AB323" s="1"/>
    </row>
    <row r="324" spans="1:28" s="16" customFormat="1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3"/>
      <c r="V324" s="3"/>
      <c r="W324" s="3"/>
      <c r="X324" s="3"/>
      <c r="Y324" s="1"/>
      <c r="Z324" s="1"/>
      <c r="AA324" s="1"/>
      <c r="AB324" s="1"/>
    </row>
    <row r="325" spans="1:28" s="16" customFormat="1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3"/>
      <c r="V325" s="3"/>
      <c r="W325" s="3"/>
      <c r="X325" s="3"/>
      <c r="Y325" s="1"/>
      <c r="Z325" s="1"/>
      <c r="AA325" s="1"/>
      <c r="AB325" s="1"/>
    </row>
    <row r="326" spans="1:28" s="16" customFormat="1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3"/>
      <c r="V326" s="3"/>
      <c r="W326" s="3"/>
      <c r="X326" s="3"/>
      <c r="Y326" s="1"/>
      <c r="Z326" s="1"/>
      <c r="AA326" s="1"/>
      <c r="AB326" s="1"/>
    </row>
    <row r="327" spans="1:28" s="16" customFormat="1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3"/>
      <c r="V327" s="3"/>
      <c r="W327" s="3"/>
      <c r="X327" s="3"/>
      <c r="Y327" s="1"/>
      <c r="Z327" s="1"/>
      <c r="AA327" s="1"/>
      <c r="AB327" s="1"/>
    </row>
    <row r="328" spans="1:28" s="16" customFormat="1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3"/>
      <c r="V328" s="3"/>
      <c r="W328" s="3"/>
      <c r="X328" s="3"/>
      <c r="Y328" s="1"/>
      <c r="Z328" s="1"/>
      <c r="AA328" s="1"/>
      <c r="AB328" s="1"/>
    </row>
    <row r="329" spans="1:28" s="16" customFormat="1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3"/>
      <c r="V329" s="3"/>
      <c r="W329" s="3"/>
      <c r="X329" s="3"/>
      <c r="Y329" s="1"/>
      <c r="Z329" s="1"/>
      <c r="AA329" s="1"/>
      <c r="AB329" s="1"/>
    </row>
    <row r="330" spans="1:28" s="16" customFormat="1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3"/>
      <c r="V330" s="3"/>
      <c r="W330" s="3"/>
      <c r="X330" s="3"/>
      <c r="Y330" s="1"/>
      <c r="Z330" s="1"/>
      <c r="AA330" s="1"/>
      <c r="AB330" s="1"/>
    </row>
    <row r="331" spans="1:28" s="16" customFormat="1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3"/>
      <c r="V331" s="3"/>
      <c r="W331" s="3"/>
      <c r="X331" s="3"/>
      <c r="Y331" s="1"/>
      <c r="Z331" s="1"/>
      <c r="AA331" s="1"/>
      <c r="AB331" s="1"/>
    </row>
    <row r="332" spans="1:28" s="16" customFormat="1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3"/>
      <c r="V332" s="3"/>
      <c r="W332" s="3"/>
      <c r="X332" s="3"/>
      <c r="Y332" s="1"/>
      <c r="Z332" s="1"/>
      <c r="AA332" s="1"/>
      <c r="AB332" s="1"/>
    </row>
    <row r="333" spans="1:28" s="16" customFormat="1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3"/>
      <c r="V333" s="3"/>
      <c r="W333" s="3"/>
      <c r="X333" s="3"/>
      <c r="Y333" s="1"/>
      <c r="Z333" s="1"/>
      <c r="AA333" s="1"/>
      <c r="AB333" s="1"/>
    </row>
    <row r="334" spans="1:28" s="16" customFormat="1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3"/>
      <c r="V334" s="3"/>
      <c r="W334" s="3"/>
      <c r="X334" s="3"/>
      <c r="Y334" s="1"/>
      <c r="Z334" s="1"/>
      <c r="AA334" s="1"/>
      <c r="AB334" s="1"/>
    </row>
    <row r="335" spans="1:28" s="16" customFormat="1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3"/>
      <c r="V335" s="3"/>
      <c r="W335" s="3"/>
      <c r="X335" s="3"/>
      <c r="Y335" s="1"/>
      <c r="Z335" s="1"/>
      <c r="AA335" s="1"/>
      <c r="AB335" s="1"/>
    </row>
    <row r="336" spans="1:28" s="16" customFormat="1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3"/>
      <c r="V336" s="3"/>
      <c r="W336" s="3"/>
      <c r="X336" s="3"/>
      <c r="Y336" s="1"/>
      <c r="Z336" s="1"/>
      <c r="AA336" s="1"/>
      <c r="AB336" s="1"/>
    </row>
    <row r="337" spans="1:28" s="16" customFormat="1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3"/>
      <c r="V337" s="3"/>
      <c r="W337" s="3"/>
      <c r="X337" s="3"/>
      <c r="Y337" s="1"/>
      <c r="Z337" s="1"/>
      <c r="AA337" s="1"/>
      <c r="AB337" s="1"/>
    </row>
    <row r="338" spans="1:28" s="16" customFormat="1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3"/>
      <c r="V338" s="3"/>
      <c r="W338" s="3"/>
      <c r="X338" s="3"/>
      <c r="Y338" s="1"/>
      <c r="Z338" s="1"/>
      <c r="AA338" s="1"/>
      <c r="AB338" s="1"/>
    </row>
    <row r="339" spans="1:28" s="16" customFormat="1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3"/>
      <c r="V339" s="3"/>
      <c r="W339" s="3"/>
      <c r="X339" s="3"/>
      <c r="Y339" s="1"/>
      <c r="Z339" s="1"/>
      <c r="AA339" s="1"/>
      <c r="AB339" s="1"/>
    </row>
    <row r="340" spans="1:28" s="16" customFormat="1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3"/>
      <c r="V340" s="3"/>
      <c r="W340" s="3"/>
      <c r="X340" s="3"/>
      <c r="Y340" s="1"/>
      <c r="Z340" s="1"/>
      <c r="AA340" s="1"/>
      <c r="AB340" s="1"/>
    </row>
    <row r="341" spans="1:28" s="16" customFormat="1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3"/>
      <c r="V341" s="3"/>
      <c r="W341" s="3"/>
      <c r="X341" s="3"/>
      <c r="Y341" s="1"/>
      <c r="Z341" s="1"/>
      <c r="AA341" s="1"/>
      <c r="AB341" s="1"/>
    </row>
    <row r="342" spans="1:28" s="16" customFormat="1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3"/>
      <c r="V342" s="3"/>
      <c r="W342" s="3"/>
      <c r="X342" s="3"/>
      <c r="Y342" s="1"/>
      <c r="Z342" s="1"/>
      <c r="AA342" s="1"/>
      <c r="AB342" s="1"/>
    </row>
    <row r="343" spans="1:28" s="16" customFormat="1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3"/>
      <c r="V343" s="3"/>
      <c r="W343" s="3"/>
      <c r="X343" s="3"/>
      <c r="Y343" s="1"/>
      <c r="Z343" s="1"/>
      <c r="AA343" s="1"/>
      <c r="AB343" s="1"/>
    </row>
    <row r="344" spans="1:28" s="16" customFormat="1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3"/>
      <c r="V344" s="3"/>
      <c r="W344" s="3"/>
      <c r="X344" s="3"/>
      <c r="Y344" s="1"/>
      <c r="Z344" s="1"/>
      <c r="AA344" s="1"/>
      <c r="AB344" s="1"/>
    </row>
    <row r="345" spans="1:28" s="16" customFormat="1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3"/>
      <c r="V345" s="3"/>
      <c r="W345" s="3"/>
      <c r="X345" s="3"/>
      <c r="Y345" s="1"/>
      <c r="Z345" s="1"/>
      <c r="AA345" s="1"/>
      <c r="AB345" s="1"/>
    </row>
    <row r="346" spans="1:28" s="16" customFormat="1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3"/>
      <c r="V346" s="3"/>
      <c r="W346" s="3"/>
      <c r="X346" s="3"/>
      <c r="Y346" s="1"/>
      <c r="Z346" s="1"/>
      <c r="AA346" s="1"/>
      <c r="AB346" s="1"/>
    </row>
    <row r="347" spans="1:28" s="16" customFormat="1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3"/>
      <c r="V347" s="3"/>
      <c r="W347" s="3"/>
      <c r="X347" s="3"/>
      <c r="Y347" s="1"/>
      <c r="Z347" s="1"/>
      <c r="AA347" s="1"/>
      <c r="AB347" s="1"/>
    </row>
    <row r="348" spans="1:28" s="16" customFormat="1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3"/>
      <c r="V348" s="3"/>
      <c r="W348" s="3"/>
      <c r="X348" s="3"/>
      <c r="Y348" s="1"/>
      <c r="Z348" s="1"/>
      <c r="AA348" s="1"/>
      <c r="AB348" s="1"/>
    </row>
    <row r="349" spans="1:28" s="16" customFormat="1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3"/>
      <c r="V349" s="3"/>
      <c r="W349" s="3"/>
      <c r="X349" s="3"/>
      <c r="Y349" s="1"/>
      <c r="Z349" s="1"/>
      <c r="AA349" s="1"/>
      <c r="AB349" s="1"/>
    </row>
    <row r="350" spans="1:28" s="16" customFormat="1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3"/>
      <c r="V350" s="3"/>
      <c r="W350" s="3"/>
      <c r="X350" s="3"/>
      <c r="Y350" s="1"/>
      <c r="Z350" s="1"/>
      <c r="AA350" s="1"/>
      <c r="AB350" s="1"/>
    </row>
    <row r="351" spans="1:28" s="16" customFormat="1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3"/>
      <c r="V351" s="3"/>
      <c r="W351" s="3"/>
      <c r="X351" s="3"/>
      <c r="Y351" s="1"/>
      <c r="Z351" s="1"/>
      <c r="AA351" s="1"/>
      <c r="AB351" s="1"/>
    </row>
    <row r="352" spans="1:28" s="16" customFormat="1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3"/>
      <c r="V352" s="3"/>
      <c r="W352" s="3"/>
      <c r="X352" s="3"/>
      <c r="Y352" s="1"/>
      <c r="Z352" s="1"/>
      <c r="AA352" s="1"/>
      <c r="AB352" s="1"/>
    </row>
    <row r="353" spans="1:28" s="16" customFormat="1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3"/>
      <c r="V353" s="3"/>
      <c r="W353" s="3"/>
      <c r="X353" s="3"/>
      <c r="Y353" s="1"/>
      <c r="Z353" s="1"/>
      <c r="AA353" s="1"/>
      <c r="AB353" s="1"/>
    </row>
    <row r="354" spans="1:28" s="16" customFormat="1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3"/>
      <c r="V354" s="3"/>
      <c r="W354" s="3"/>
      <c r="X354" s="3"/>
      <c r="Y354" s="1"/>
      <c r="Z354" s="1"/>
      <c r="AA354" s="1"/>
      <c r="AB354" s="1"/>
    </row>
    <row r="355" spans="1:28" s="16" customFormat="1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3"/>
      <c r="V355" s="3"/>
      <c r="W355" s="3"/>
      <c r="X355" s="3"/>
      <c r="Y355" s="1"/>
      <c r="Z355" s="1"/>
      <c r="AA355" s="1"/>
      <c r="AB355" s="1"/>
    </row>
    <row r="356" spans="1:28" s="16" customFormat="1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3"/>
      <c r="V356" s="3"/>
      <c r="W356" s="3"/>
      <c r="X356" s="3"/>
      <c r="Y356" s="1"/>
      <c r="Z356" s="1"/>
      <c r="AA356" s="1"/>
      <c r="AB356" s="1"/>
    </row>
    <row r="357" spans="1:28" s="16" customFormat="1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3"/>
      <c r="V357" s="3"/>
      <c r="W357" s="3"/>
      <c r="X357" s="3"/>
      <c r="Y357" s="1"/>
      <c r="Z357" s="1"/>
      <c r="AA357" s="1"/>
      <c r="AB357" s="1"/>
    </row>
    <row r="358" spans="1:28" s="16" customFormat="1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3"/>
      <c r="V358" s="3"/>
      <c r="W358" s="3"/>
      <c r="X358" s="3"/>
      <c r="Y358" s="1"/>
      <c r="Z358" s="1"/>
      <c r="AA358" s="1"/>
      <c r="AB358" s="1"/>
    </row>
    <row r="359" spans="1:28" s="16" customFormat="1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3"/>
      <c r="V359" s="3"/>
      <c r="W359" s="3"/>
      <c r="X359" s="3"/>
      <c r="Y359" s="1"/>
      <c r="Z359" s="1"/>
      <c r="AA359" s="1"/>
      <c r="AB359" s="1"/>
    </row>
    <row r="360" spans="1:28" s="16" customFormat="1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3"/>
      <c r="V360" s="3"/>
      <c r="W360" s="3"/>
      <c r="X360" s="3"/>
      <c r="Y360" s="1"/>
      <c r="Z360" s="1"/>
      <c r="AA360" s="1"/>
      <c r="AB360" s="1"/>
    </row>
    <row r="361" spans="1:28" s="16" customFormat="1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3"/>
      <c r="V361" s="3"/>
      <c r="W361" s="3"/>
      <c r="X361" s="3"/>
      <c r="Y361" s="1"/>
      <c r="Z361" s="1"/>
      <c r="AA361" s="1"/>
      <c r="AB361" s="1"/>
    </row>
    <row r="362" spans="1:28" s="16" customFormat="1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3"/>
      <c r="V362" s="3"/>
      <c r="W362" s="3"/>
      <c r="X362" s="3"/>
      <c r="Y362" s="1"/>
      <c r="Z362" s="1"/>
      <c r="AA362" s="1"/>
      <c r="AB362" s="1"/>
    </row>
    <row r="363" spans="1:28" s="16" customFormat="1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3"/>
      <c r="V363" s="3"/>
      <c r="W363" s="3"/>
      <c r="X363" s="3"/>
      <c r="Y363" s="1"/>
      <c r="Z363" s="1"/>
      <c r="AA363" s="1"/>
      <c r="AB363" s="1"/>
    </row>
    <row r="364" spans="1:28" s="16" customFormat="1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3"/>
      <c r="V364" s="3"/>
      <c r="W364" s="3"/>
      <c r="X364" s="3"/>
      <c r="Y364" s="1"/>
      <c r="Z364" s="1"/>
      <c r="AA364" s="1"/>
      <c r="AB364" s="1"/>
    </row>
    <row r="365" spans="1:28" s="16" customFormat="1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3"/>
      <c r="V365" s="3"/>
      <c r="W365" s="3"/>
      <c r="X365" s="3"/>
      <c r="Y365" s="1"/>
      <c r="Z365" s="1"/>
      <c r="AA365" s="1"/>
      <c r="AB365" s="1"/>
    </row>
    <row r="366" spans="1:28" s="16" customFormat="1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3"/>
      <c r="V366" s="3"/>
      <c r="W366" s="3"/>
      <c r="X366" s="3"/>
      <c r="Y366" s="1"/>
      <c r="Z366" s="1"/>
      <c r="AA366" s="1"/>
      <c r="AB366" s="1"/>
    </row>
    <row r="367" spans="1:28" s="16" customFormat="1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3"/>
      <c r="V367" s="3"/>
      <c r="W367" s="3"/>
      <c r="X367" s="3"/>
      <c r="Y367" s="1"/>
      <c r="Z367" s="1"/>
      <c r="AA367" s="1"/>
      <c r="AB367" s="1"/>
    </row>
    <row r="368" spans="1:28" s="16" customFormat="1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3"/>
      <c r="V368" s="3"/>
      <c r="W368" s="3"/>
      <c r="X368" s="3"/>
      <c r="Y368" s="1"/>
      <c r="Z368" s="1"/>
      <c r="AA368" s="1"/>
      <c r="AB368" s="1"/>
    </row>
    <row r="369" spans="1:28" s="16" customFormat="1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3"/>
      <c r="V369" s="3"/>
      <c r="W369" s="3"/>
      <c r="X369" s="3"/>
      <c r="Y369" s="1"/>
      <c r="Z369" s="1"/>
      <c r="AA369" s="1"/>
      <c r="AB369" s="1"/>
    </row>
    <row r="370" spans="1:28" s="16" customFormat="1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3"/>
      <c r="V370" s="3"/>
      <c r="W370" s="3"/>
      <c r="X370" s="3"/>
      <c r="Y370" s="1"/>
      <c r="Z370" s="1"/>
      <c r="AA370" s="1"/>
      <c r="AB370" s="1"/>
    </row>
    <row r="371" spans="1:28" s="16" customFormat="1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3"/>
      <c r="V371" s="3"/>
      <c r="W371" s="3"/>
      <c r="X371" s="3"/>
      <c r="Y371" s="1"/>
      <c r="Z371" s="1"/>
      <c r="AA371" s="1"/>
      <c r="AB371" s="1"/>
    </row>
    <row r="372" spans="1:28" s="16" customFormat="1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3"/>
      <c r="V372" s="3"/>
      <c r="W372" s="3"/>
      <c r="X372" s="3"/>
      <c r="Y372" s="1"/>
      <c r="Z372" s="1"/>
      <c r="AA372" s="1"/>
      <c r="AB372" s="1"/>
    </row>
    <row r="373" spans="1:28" s="16" customFormat="1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3"/>
      <c r="V373" s="3"/>
      <c r="W373" s="3"/>
      <c r="X373" s="3"/>
      <c r="Y373" s="1"/>
      <c r="Z373" s="1"/>
      <c r="AA373" s="1"/>
      <c r="AB373" s="1"/>
    </row>
    <row r="374" spans="1:28" s="16" customFormat="1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3"/>
      <c r="V374" s="3"/>
      <c r="W374" s="3"/>
      <c r="X374" s="3"/>
      <c r="Y374" s="1"/>
      <c r="Z374" s="1"/>
      <c r="AA374" s="1"/>
      <c r="AB374" s="1"/>
    </row>
    <row r="375" spans="1:28" s="16" customFormat="1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3"/>
      <c r="V375" s="3"/>
      <c r="W375" s="3"/>
      <c r="X375" s="3"/>
      <c r="Y375" s="1"/>
      <c r="Z375" s="1"/>
      <c r="AA375" s="1"/>
      <c r="AB375" s="1"/>
    </row>
    <row r="376" spans="1:28" s="16" customFormat="1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3"/>
      <c r="V376" s="3"/>
      <c r="W376" s="3"/>
      <c r="X376" s="3"/>
      <c r="Y376" s="1"/>
      <c r="Z376" s="1"/>
      <c r="AA376" s="1"/>
      <c r="AB376" s="1"/>
    </row>
    <row r="377" spans="1:28" s="16" customFormat="1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3"/>
      <c r="V377" s="3"/>
      <c r="W377" s="3"/>
      <c r="X377" s="3"/>
      <c r="Y377" s="1"/>
      <c r="Z377" s="1"/>
      <c r="AA377" s="1"/>
      <c r="AB377" s="1"/>
    </row>
    <row r="378" spans="1:28" s="16" customFormat="1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3"/>
      <c r="V378" s="3"/>
      <c r="W378" s="3"/>
      <c r="X378" s="3"/>
      <c r="Y378" s="1"/>
      <c r="Z378" s="1"/>
      <c r="AA378" s="1"/>
      <c r="AB378" s="1"/>
    </row>
    <row r="379" spans="1:28" s="16" customFormat="1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3"/>
      <c r="V379" s="3"/>
      <c r="W379" s="3"/>
      <c r="X379" s="3"/>
      <c r="Y379" s="1"/>
      <c r="Z379" s="1"/>
      <c r="AA379" s="1"/>
      <c r="AB379" s="1"/>
    </row>
    <row r="380" spans="1:28" s="16" customFormat="1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3"/>
      <c r="V380" s="3"/>
      <c r="W380" s="3"/>
      <c r="X380" s="3"/>
      <c r="Y380" s="1"/>
      <c r="Z380" s="1"/>
      <c r="AA380" s="1"/>
      <c r="AB380" s="1"/>
    </row>
    <row r="381" spans="1:28" s="16" customFormat="1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3"/>
      <c r="V381" s="3"/>
      <c r="W381" s="3"/>
      <c r="X381" s="3"/>
      <c r="Y381" s="1"/>
      <c r="Z381" s="1"/>
      <c r="AA381" s="1"/>
      <c r="AB381" s="1"/>
    </row>
    <row r="382" spans="1:28" s="16" customFormat="1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3"/>
      <c r="V382" s="3"/>
      <c r="W382" s="3"/>
      <c r="X382" s="3"/>
      <c r="Y382" s="1"/>
      <c r="Z382" s="1"/>
      <c r="AA382" s="1"/>
      <c r="AB382" s="1"/>
    </row>
    <row r="383" spans="1:28" s="16" customFormat="1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3"/>
      <c r="V383" s="3"/>
      <c r="W383" s="3"/>
      <c r="X383" s="3"/>
      <c r="Y383" s="1"/>
      <c r="Z383" s="1"/>
      <c r="AA383" s="1"/>
      <c r="AB383" s="1"/>
    </row>
    <row r="384" spans="1:28" s="16" customFormat="1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3"/>
      <c r="V384" s="3"/>
      <c r="W384" s="3"/>
      <c r="X384" s="3"/>
      <c r="Y384" s="1"/>
      <c r="Z384" s="1"/>
      <c r="AA384" s="1"/>
      <c r="AB384" s="1"/>
    </row>
    <row r="385" spans="1:28" s="16" customFormat="1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3"/>
      <c r="V385" s="3"/>
      <c r="W385" s="3"/>
      <c r="X385" s="3"/>
      <c r="Y385" s="1"/>
      <c r="Z385" s="1"/>
      <c r="AA385" s="1"/>
      <c r="AB385" s="1"/>
    </row>
    <row r="386" spans="1:28" s="16" customFormat="1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3"/>
      <c r="V386" s="3"/>
      <c r="W386" s="3"/>
      <c r="X386" s="3"/>
      <c r="Y386" s="1"/>
      <c r="Z386" s="1"/>
      <c r="AA386" s="1"/>
      <c r="AB386" s="1"/>
    </row>
    <row r="387" spans="1:28" s="16" customFormat="1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3"/>
      <c r="V387" s="3"/>
      <c r="W387" s="3"/>
      <c r="X387" s="3"/>
      <c r="Y387" s="1"/>
      <c r="Z387" s="1"/>
      <c r="AA387" s="1"/>
      <c r="AB387" s="1"/>
    </row>
    <row r="388" spans="1:28" s="16" customFormat="1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3"/>
      <c r="V388" s="3"/>
      <c r="W388" s="3"/>
      <c r="X388" s="3"/>
      <c r="Y388" s="1"/>
      <c r="Z388" s="1"/>
      <c r="AA388" s="1"/>
      <c r="AB388" s="1"/>
    </row>
    <row r="389" spans="1:28" s="16" customFormat="1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3"/>
      <c r="V389" s="3"/>
      <c r="W389" s="3"/>
      <c r="X389" s="3"/>
      <c r="Y389" s="1"/>
      <c r="Z389" s="1"/>
      <c r="AA389" s="1"/>
      <c r="AB389" s="1"/>
    </row>
    <row r="390" spans="1:28" s="16" customFormat="1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3"/>
      <c r="V390" s="3"/>
      <c r="W390" s="3"/>
      <c r="X390" s="3"/>
      <c r="Y390" s="1"/>
      <c r="Z390" s="1"/>
      <c r="AA390" s="1"/>
      <c r="AB390" s="1"/>
    </row>
    <row r="391" spans="1:28" s="16" customFormat="1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3"/>
      <c r="V391" s="3"/>
      <c r="W391" s="3"/>
      <c r="X391" s="3"/>
      <c r="Y391" s="1"/>
      <c r="Z391" s="1"/>
      <c r="AA391" s="1"/>
      <c r="AB391" s="1"/>
    </row>
    <row r="392" spans="1:28" s="16" customFormat="1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3"/>
      <c r="V392" s="3"/>
      <c r="W392" s="3"/>
      <c r="X392" s="3"/>
      <c r="Y392" s="1"/>
      <c r="Z392" s="1"/>
      <c r="AA392" s="1"/>
      <c r="AB392" s="1"/>
    </row>
    <row r="393" spans="1:28" s="16" customFormat="1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3"/>
      <c r="V393" s="3"/>
      <c r="W393" s="3"/>
      <c r="X393" s="3"/>
      <c r="Y393" s="1"/>
      <c r="Z393" s="1"/>
      <c r="AA393" s="1"/>
      <c r="AB393" s="1"/>
    </row>
    <row r="394" spans="1:28" s="16" customFormat="1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3"/>
      <c r="V394" s="3"/>
      <c r="W394" s="3"/>
      <c r="X394" s="3"/>
      <c r="Y394" s="1"/>
      <c r="Z394" s="1"/>
      <c r="AA394" s="1"/>
      <c r="AB394" s="1"/>
    </row>
    <row r="395" spans="1:28" s="16" customFormat="1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3"/>
      <c r="V395" s="3"/>
      <c r="W395" s="3"/>
      <c r="X395" s="3"/>
      <c r="Y395" s="1"/>
      <c r="Z395" s="1"/>
      <c r="AA395" s="1"/>
      <c r="AB395" s="1"/>
    </row>
    <row r="396" spans="1:28" s="16" customFormat="1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3"/>
      <c r="V396" s="3"/>
      <c r="W396" s="3"/>
      <c r="X396" s="3"/>
      <c r="Y396" s="1"/>
      <c r="Z396" s="1"/>
      <c r="AA396" s="1"/>
      <c r="AB396" s="1"/>
    </row>
    <row r="397" spans="1:28" s="16" customFormat="1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3"/>
      <c r="V397" s="3"/>
      <c r="W397" s="3"/>
      <c r="X397" s="3"/>
      <c r="Y397" s="1"/>
      <c r="Z397" s="1"/>
      <c r="AA397" s="1"/>
      <c r="AB397" s="1"/>
    </row>
    <row r="398" spans="1:28" s="16" customFormat="1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3"/>
      <c r="V398" s="3"/>
      <c r="W398" s="3"/>
      <c r="X398" s="3"/>
      <c r="Y398" s="1"/>
      <c r="Z398" s="1"/>
      <c r="AA398" s="1"/>
      <c r="AB398" s="1"/>
    </row>
    <row r="399" spans="1:28" s="16" customFormat="1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3"/>
      <c r="V399" s="3"/>
      <c r="W399" s="3"/>
      <c r="X399" s="3"/>
      <c r="Y399" s="1"/>
      <c r="Z399" s="1"/>
      <c r="AA399" s="1"/>
      <c r="AB399" s="1"/>
    </row>
    <row r="400" spans="1:28" s="16" customFormat="1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3"/>
      <c r="V400" s="3"/>
      <c r="W400" s="3"/>
      <c r="X400" s="3"/>
      <c r="Y400" s="1"/>
      <c r="Z400" s="1"/>
      <c r="AA400" s="1"/>
      <c r="AB400" s="1"/>
    </row>
    <row r="401" spans="1:28" s="16" customFormat="1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3"/>
      <c r="V401" s="3"/>
      <c r="W401" s="3"/>
      <c r="X401" s="3"/>
      <c r="Y401" s="1"/>
      <c r="Z401" s="1"/>
      <c r="AA401" s="1"/>
      <c r="AB401" s="1"/>
    </row>
    <row r="402" spans="1:28" s="16" customFormat="1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3"/>
      <c r="V402" s="3"/>
      <c r="W402" s="3"/>
      <c r="X402" s="3"/>
      <c r="Y402" s="1"/>
      <c r="Z402" s="1"/>
      <c r="AA402" s="1"/>
      <c r="AB402" s="1"/>
    </row>
    <row r="403" spans="1:28" s="16" customFormat="1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3"/>
      <c r="V403" s="3"/>
      <c r="W403" s="3"/>
      <c r="X403" s="3"/>
      <c r="Y403" s="1"/>
      <c r="Z403" s="1"/>
      <c r="AA403" s="1"/>
      <c r="AB403" s="1"/>
    </row>
    <row r="404" spans="1:28" s="16" customFormat="1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3"/>
      <c r="V404" s="3"/>
      <c r="W404" s="3"/>
      <c r="X404" s="3"/>
      <c r="Y404" s="1"/>
      <c r="Z404" s="1"/>
      <c r="AA404" s="1"/>
      <c r="AB404" s="1"/>
    </row>
    <row r="405" spans="1:28" s="16" customFormat="1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3"/>
      <c r="V405" s="3"/>
      <c r="W405" s="3"/>
      <c r="X405" s="3"/>
      <c r="Y405" s="1"/>
      <c r="Z405" s="1"/>
      <c r="AA405" s="1"/>
      <c r="AB405" s="1"/>
    </row>
    <row r="406" spans="1:28" s="16" customFormat="1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3"/>
      <c r="V406" s="3"/>
      <c r="W406" s="3"/>
      <c r="X406" s="3"/>
      <c r="Y406" s="1"/>
      <c r="Z406" s="1"/>
      <c r="AA406" s="1"/>
      <c r="AB406" s="1"/>
    </row>
    <row r="407" spans="1:28" s="16" customFormat="1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3"/>
      <c r="V407" s="3"/>
      <c r="W407" s="3"/>
      <c r="X407" s="3"/>
      <c r="Y407" s="1"/>
      <c r="Z407" s="1"/>
      <c r="AA407" s="1"/>
      <c r="AB407" s="1"/>
    </row>
    <row r="408" spans="1:28" s="16" customFormat="1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3"/>
      <c r="V408" s="3"/>
      <c r="W408" s="3"/>
      <c r="X408" s="3"/>
      <c r="Y408" s="1"/>
      <c r="Z408" s="1"/>
      <c r="AA408" s="1"/>
      <c r="AB408" s="1"/>
    </row>
    <row r="409" spans="1:28" s="16" customFormat="1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3"/>
      <c r="V409" s="3"/>
      <c r="W409" s="3"/>
      <c r="X409" s="3"/>
      <c r="Y409" s="1"/>
      <c r="Z409" s="1"/>
      <c r="AA409" s="1"/>
      <c r="AB409" s="1"/>
    </row>
    <row r="410" spans="1:28" s="16" customFormat="1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3"/>
      <c r="V410" s="3"/>
      <c r="W410" s="3"/>
      <c r="X410" s="3"/>
      <c r="Y410" s="1"/>
      <c r="Z410" s="1"/>
      <c r="AA410" s="1"/>
      <c r="AB410" s="1"/>
    </row>
    <row r="411" spans="1:28" s="16" customFormat="1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3"/>
      <c r="V411" s="3"/>
      <c r="W411" s="3"/>
      <c r="X411" s="3"/>
      <c r="Y411" s="1"/>
      <c r="Z411" s="1"/>
      <c r="AA411" s="1"/>
      <c r="AB411" s="1"/>
    </row>
    <row r="412" spans="1:28" s="16" customFormat="1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3"/>
      <c r="V412" s="3"/>
      <c r="W412" s="3"/>
      <c r="X412" s="3"/>
      <c r="Y412" s="1"/>
      <c r="Z412" s="1"/>
      <c r="AA412" s="1"/>
      <c r="AB412" s="1"/>
    </row>
    <row r="413" spans="1:28" s="16" customFormat="1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3"/>
      <c r="V413" s="3"/>
      <c r="W413" s="3"/>
      <c r="X413" s="3"/>
      <c r="Y413" s="1"/>
      <c r="Z413" s="1"/>
      <c r="AA413" s="1"/>
      <c r="AB413" s="1"/>
    </row>
    <row r="414" spans="1:28" s="16" customFormat="1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3"/>
      <c r="V414" s="3"/>
      <c r="W414" s="3"/>
      <c r="X414" s="3"/>
      <c r="Y414" s="1"/>
      <c r="Z414" s="1"/>
      <c r="AA414" s="1"/>
      <c r="AB414" s="1"/>
    </row>
    <row r="415" spans="1:28" s="16" customFormat="1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3"/>
      <c r="V415" s="3"/>
      <c r="W415" s="3"/>
      <c r="X415" s="3"/>
      <c r="Y415" s="1"/>
      <c r="Z415" s="1"/>
      <c r="AA415" s="1"/>
      <c r="AB415" s="1"/>
    </row>
    <row r="416" spans="1:28" s="16" customFormat="1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3"/>
      <c r="V416" s="3"/>
      <c r="W416" s="3"/>
      <c r="X416" s="3"/>
      <c r="Y416" s="1"/>
      <c r="Z416" s="1"/>
      <c r="AA416" s="1"/>
      <c r="AB416" s="1"/>
    </row>
    <row r="417" spans="1:28" s="16" customFormat="1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3"/>
      <c r="V417" s="3"/>
      <c r="W417" s="3"/>
      <c r="X417" s="3"/>
      <c r="Y417" s="1"/>
      <c r="Z417" s="1"/>
      <c r="AA417" s="1"/>
      <c r="AB417" s="1"/>
    </row>
    <row r="418" spans="1:28" s="16" customFormat="1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3"/>
      <c r="V418" s="3"/>
      <c r="W418" s="3"/>
      <c r="X418" s="3"/>
      <c r="Y418" s="1"/>
      <c r="Z418" s="1"/>
      <c r="AA418" s="1"/>
      <c r="AB418" s="1"/>
    </row>
    <row r="419" spans="1:28" s="16" customFormat="1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3"/>
      <c r="V419" s="3"/>
      <c r="W419" s="3"/>
      <c r="X419" s="3"/>
      <c r="Y419" s="1"/>
      <c r="Z419" s="1"/>
      <c r="AA419" s="1"/>
      <c r="AB419" s="1"/>
    </row>
    <row r="420" spans="1:28" s="16" customFormat="1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3"/>
      <c r="V420" s="3"/>
      <c r="W420" s="3"/>
      <c r="X420" s="3"/>
      <c r="Y420" s="1"/>
      <c r="Z420" s="1"/>
      <c r="AA420" s="1"/>
      <c r="AB420" s="1"/>
    </row>
    <row r="421" spans="1:28" s="16" customFormat="1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3"/>
      <c r="V421" s="3"/>
      <c r="W421" s="3"/>
      <c r="X421" s="3"/>
      <c r="Y421" s="1"/>
      <c r="Z421" s="1"/>
      <c r="AA421" s="1"/>
      <c r="AB421" s="1"/>
    </row>
    <row r="422" spans="1:28" s="16" customFormat="1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3"/>
      <c r="V422" s="3"/>
      <c r="W422" s="3"/>
      <c r="X422" s="3"/>
      <c r="Y422" s="1"/>
      <c r="Z422" s="1"/>
      <c r="AA422" s="1"/>
      <c r="AB422" s="1"/>
    </row>
    <row r="423" spans="1:28" s="16" customFormat="1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3"/>
      <c r="V423" s="3"/>
      <c r="W423" s="3"/>
      <c r="X423" s="3"/>
      <c r="Y423" s="1"/>
      <c r="Z423" s="1"/>
      <c r="AA423" s="1"/>
      <c r="AB423" s="1"/>
    </row>
    <row r="424" spans="1:28" s="16" customFormat="1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3"/>
      <c r="V424" s="3"/>
      <c r="W424" s="3"/>
      <c r="X424" s="3"/>
      <c r="Y424" s="1"/>
      <c r="Z424" s="1"/>
      <c r="AA424" s="1"/>
      <c r="AB424" s="1"/>
    </row>
    <row r="425" spans="1:28" s="16" customFormat="1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3"/>
      <c r="V425" s="3"/>
      <c r="W425" s="3"/>
      <c r="X425" s="3"/>
      <c r="Y425" s="1"/>
      <c r="Z425" s="1"/>
      <c r="AA425" s="1"/>
      <c r="AB425" s="1"/>
    </row>
    <row r="426" spans="1:28" s="16" customFormat="1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3"/>
      <c r="V426" s="3"/>
      <c r="W426" s="3"/>
      <c r="X426" s="3"/>
      <c r="Y426" s="1"/>
      <c r="Z426" s="1"/>
      <c r="AA426" s="1"/>
      <c r="AB426" s="1"/>
    </row>
    <row r="427" spans="1:28" s="16" customFormat="1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3"/>
      <c r="V427" s="3"/>
      <c r="W427" s="3"/>
      <c r="X427" s="3"/>
      <c r="Y427" s="1"/>
      <c r="Z427" s="1"/>
      <c r="AA427" s="1"/>
      <c r="AB427" s="1"/>
    </row>
    <row r="428" spans="1:28" s="16" customFormat="1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3"/>
      <c r="V428" s="3"/>
      <c r="W428" s="3"/>
      <c r="X428" s="3"/>
      <c r="Y428" s="1"/>
      <c r="Z428" s="1"/>
      <c r="AA428" s="1"/>
      <c r="AB428" s="1"/>
    </row>
    <row r="429" spans="1:28" s="16" customFormat="1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3"/>
      <c r="V429" s="3"/>
      <c r="W429" s="3"/>
      <c r="X429" s="3"/>
      <c r="Y429" s="1"/>
      <c r="Z429" s="1"/>
      <c r="AA429" s="1"/>
      <c r="AB429" s="1"/>
    </row>
    <row r="430" spans="1:28" s="16" customFormat="1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3"/>
      <c r="V430" s="3"/>
      <c r="W430" s="3"/>
      <c r="X430" s="3"/>
      <c r="Y430" s="1"/>
      <c r="Z430" s="1"/>
      <c r="AA430" s="1"/>
      <c r="AB430" s="1"/>
    </row>
    <row r="431" spans="1:28" s="16" customFormat="1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3"/>
      <c r="V431" s="3"/>
      <c r="W431" s="3"/>
      <c r="X431" s="3"/>
      <c r="Y431" s="1"/>
      <c r="Z431" s="1"/>
      <c r="AA431" s="1"/>
      <c r="AB431" s="1"/>
    </row>
    <row r="432" spans="1:28" s="16" customFormat="1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3"/>
      <c r="V432" s="3"/>
      <c r="W432" s="3"/>
      <c r="X432" s="3"/>
      <c r="Y432" s="1"/>
      <c r="Z432" s="1"/>
      <c r="AA432" s="1"/>
      <c r="AB432" s="1"/>
    </row>
    <row r="433" spans="1:28" s="16" customFormat="1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3"/>
      <c r="V433" s="3"/>
      <c r="W433" s="3"/>
      <c r="X433" s="3"/>
      <c r="Y433" s="1"/>
      <c r="Z433" s="1"/>
      <c r="AA433" s="1"/>
      <c r="AB433" s="1"/>
    </row>
    <row r="434" spans="1:28" s="16" customFormat="1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3"/>
      <c r="V434" s="3"/>
      <c r="W434" s="3"/>
      <c r="X434" s="3"/>
      <c r="Y434" s="1"/>
      <c r="Z434" s="1"/>
      <c r="AA434" s="1"/>
      <c r="AB434" s="1"/>
    </row>
    <row r="435" spans="1:28" s="16" customFormat="1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3"/>
      <c r="V435" s="3"/>
      <c r="W435" s="3"/>
      <c r="X435" s="3"/>
      <c r="Y435" s="1"/>
      <c r="Z435" s="1"/>
      <c r="AA435" s="1"/>
      <c r="AB435" s="1"/>
    </row>
    <row r="436" spans="1:28" s="16" customFormat="1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3"/>
      <c r="V436" s="3"/>
      <c r="W436" s="3"/>
      <c r="X436" s="3"/>
      <c r="Y436" s="1"/>
      <c r="Z436" s="1"/>
      <c r="AA436" s="1"/>
      <c r="AB436" s="1"/>
    </row>
    <row r="437" spans="1:28" s="16" customFormat="1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3"/>
      <c r="V437" s="3"/>
      <c r="W437" s="3"/>
      <c r="X437" s="3"/>
      <c r="Y437" s="1"/>
      <c r="Z437" s="1"/>
      <c r="AA437" s="1"/>
      <c r="AB437" s="1"/>
    </row>
    <row r="438" spans="1:28" s="16" customFormat="1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3"/>
      <c r="V438" s="3"/>
      <c r="W438" s="3"/>
      <c r="X438" s="3"/>
      <c r="Y438" s="1"/>
      <c r="Z438" s="1"/>
      <c r="AA438" s="1"/>
      <c r="AB438" s="1"/>
    </row>
    <row r="439" spans="1:28" s="16" customFormat="1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3"/>
      <c r="V439" s="3"/>
      <c r="W439" s="3"/>
      <c r="X439" s="3"/>
      <c r="Y439" s="1"/>
      <c r="Z439" s="1"/>
      <c r="AA439" s="1"/>
      <c r="AB439" s="1"/>
    </row>
    <row r="440" spans="1:28" s="16" customFormat="1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3"/>
      <c r="V440" s="3"/>
      <c r="W440" s="3"/>
      <c r="X440" s="3"/>
      <c r="Y440" s="1"/>
      <c r="Z440" s="1"/>
      <c r="AA440" s="1"/>
      <c r="AB440" s="1"/>
    </row>
    <row r="441" spans="1:28" s="16" customFormat="1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3"/>
      <c r="V441" s="3"/>
      <c r="W441" s="3"/>
      <c r="X441" s="3"/>
      <c r="Y441" s="1"/>
      <c r="Z441" s="1"/>
      <c r="AA441" s="1"/>
      <c r="AB441" s="1"/>
    </row>
    <row r="442" spans="1:28" s="16" customFormat="1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3"/>
      <c r="V442" s="3"/>
      <c r="W442" s="3"/>
      <c r="X442" s="3"/>
      <c r="Y442" s="1"/>
      <c r="Z442" s="1"/>
      <c r="AA442" s="1"/>
      <c r="AB442" s="1"/>
    </row>
    <row r="443" spans="1:28" s="16" customFormat="1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3"/>
      <c r="V443" s="3"/>
      <c r="W443" s="3"/>
      <c r="X443" s="3"/>
      <c r="Y443" s="1"/>
      <c r="Z443" s="1"/>
      <c r="AA443" s="1"/>
      <c r="AB443" s="1"/>
    </row>
    <row r="444" spans="1:28" s="16" customFormat="1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3"/>
      <c r="V444" s="3"/>
      <c r="W444" s="3"/>
      <c r="X444" s="3"/>
      <c r="Y444" s="1"/>
      <c r="Z444" s="1"/>
      <c r="AA444" s="1"/>
      <c r="AB444" s="1"/>
    </row>
    <row r="445" spans="1:28" s="16" customFormat="1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3"/>
      <c r="V445" s="3"/>
      <c r="W445" s="3"/>
      <c r="X445" s="3"/>
      <c r="Y445" s="1"/>
      <c r="Z445" s="1"/>
      <c r="AA445" s="1"/>
      <c r="AB445" s="1"/>
    </row>
    <row r="446" spans="1:28" s="16" customFormat="1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3"/>
      <c r="V446" s="3"/>
      <c r="W446" s="3"/>
      <c r="X446" s="3"/>
      <c r="Y446" s="1"/>
      <c r="Z446" s="1"/>
      <c r="AA446" s="1"/>
      <c r="AB446" s="1"/>
    </row>
    <row r="447" spans="1:28" s="16" customFormat="1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3"/>
      <c r="V447" s="3"/>
      <c r="W447" s="3"/>
      <c r="X447" s="3"/>
      <c r="Y447" s="1"/>
      <c r="Z447" s="1"/>
      <c r="AA447" s="1"/>
      <c r="AB447" s="1"/>
    </row>
    <row r="448" spans="1:28" s="16" customFormat="1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3"/>
      <c r="V448" s="3"/>
      <c r="W448" s="3"/>
      <c r="X448" s="3"/>
      <c r="Y448" s="1"/>
      <c r="Z448" s="1"/>
      <c r="AA448" s="1"/>
      <c r="AB448" s="1"/>
    </row>
    <row r="449" spans="1:28" s="16" customFormat="1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3"/>
      <c r="V449" s="3"/>
      <c r="W449" s="3"/>
      <c r="X449" s="3"/>
      <c r="Y449" s="1"/>
      <c r="Z449" s="1"/>
      <c r="AA449" s="1"/>
      <c r="AB449" s="1"/>
    </row>
    <row r="450" spans="1:28" s="16" customFormat="1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3"/>
      <c r="V450" s="3"/>
      <c r="W450" s="3"/>
      <c r="X450" s="3"/>
      <c r="Y450" s="1"/>
      <c r="Z450" s="1"/>
      <c r="AA450" s="1"/>
      <c r="AB450" s="1"/>
    </row>
    <row r="451" spans="1:28" s="16" customFormat="1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3"/>
      <c r="V451" s="3"/>
      <c r="W451" s="3"/>
      <c r="X451" s="3"/>
      <c r="Y451" s="1"/>
      <c r="Z451" s="1"/>
      <c r="AA451" s="1"/>
      <c r="AB451" s="1"/>
    </row>
    <row r="452" spans="1:28" s="16" customFormat="1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3"/>
      <c r="V452" s="3"/>
      <c r="W452" s="3"/>
      <c r="X452" s="3"/>
      <c r="Y452" s="1"/>
      <c r="Z452" s="1"/>
      <c r="AA452" s="1"/>
      <c r="AB452" s="1"/>
    </row>
    <row r="453" spans="1:28" s="16" customFormat="1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3"/>
      <c r="V453" s="3"/>
      <c r="W453" s="3"/>
      <c r="X453" s="3"/>
      <c r="Y453" s="1"/>
      <c r="Z453" s="1"/>
      <c r="AA453" s="1"/>
      <c r="AB453" s="1"/>
    </row>
    <row r="454" spans="1:28" s="16" customFormat="1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3"/>
      <c r="V454" s="3"/>
      <c r="W454" s="3"/>
      <c r="X454" s="3"/>
      <c r="Y454" s="1"/>
      <c r="Z454" s="1"/>
      <c r="AA454" s="1"/>
      <c r="AB454" s="1"/>
    </row>
    <row r="455" spans="1:28" s="16" customFormat="1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3"/>
      <c r="V455" s="3"/>
      <c r="W455" s="3"/>
      <c r="X455" s="3"/>
      <c r="Y455" s="1"/>
      <c r="Z455" s="1"/>
      <c r="AA455" s="1"/>
      <c r="AB455" s="1"/>
    </row>
    <row r="456" spans="1:28" s="16" customFormat="1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3"/>
      <c r="V456" s="3"/>
      <c r="W456" s="3"/>
      <c r="X456" s="3"/>
      <c r="Y456" s="1"/>
      <c r="Z456" s="1"/>
      <c r="AA456" s="1"/>
      <c r="AB456" s="1"/>
    </row>
    <row r="457" spans="1:28" s="16" customFormat="1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3"/>
      <c r="V457" s="3"/>
      <c r="W457" s="3"/>
      <c r="X457" s="3"/>
      <c r="Y457" s="1"/>
      <c r="Z457" s="1"/>
      <c r="AA457" s="1"/>
      <c r="AB457" s="1"/>
    </row>
    <row r="458" spans="1:28" s="16" customFormat="1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3"/>
      <c r="V458" s="3"/>
      <c r="W458" s="3"/>
      <c r="X458" s="3"/>
      <c r="Y458" s="1"/>
      <c r="Z458" s="1"/>
      <c r="AA458" s="1"/>
      <c r="AB458" s="1"/>
    </row>
    <row r="459" spans="1:28" s="16" customFormat="1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3"/>
      <c r="V459" s="3"/>
      <c r="W459" s="3"/>
      <c r="X459" s="3"/>
      <c r="Y459" s="1"/>
      <c r="Z459" s="1"/>
      <c r="AA459" s="1"/>
      <c r="AB459" s="1"/>
    </row>
    <row r="460" spans="1:28" s="16" customFormat="1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3"/>
      <c r="V460" s="3"/>
      <c r="W460" s="3"/>
      <c r="X460" s="3"/>
      <c r="Y460" s="1"/>
      <c r="Z460" s="1"/>
      <c r="AA460" s="1"/>
      <c r="AB460" s="1"/>
    </row>
    <row r="461" spans="1:28" s="16" customFormat="1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3"/>
      <c r="V461" s="3"/>
      <c r="W461" s="3"/>
      <c r="X461" s="3"/>
      <c r="Y461" s="1"/>
      <c r="Z461" s="1"/>
      <c r="AA461" s="1"/>
      <c r="AB461" s="1"/>
    </row>
    <row r="462" spans="1:28" s="16" customFormat="1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3"/>
      <c r="V462" s="3"/>
      <c r="W462" s="3"/>
      <c r="X462" s="3"/>
      <c r="Y462" s="1"/>
      <c r="Z462" s="1"/>
      <c r="AA462" s="1"/>
      <c r="AB462" s="1"/>
    </row>
    <row r="463" spans="1:28" s="16" customFormat="1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3"/>
      <c r="V463" s="3"/>
      <c r="W463" s="3"/>
      <c r="X463" s="3"/>
      <c r="Y463" s="1"/>
      <c r="Z463" s="1"/>
      <c r="AA463" s="1"/>
      <c r="AB463" s="1"/>
    </row>
    <row r="464" spans="1:28" s="16" customFormat="1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3"/>
      <c r="V464" s="3"/>
      <c r="W464" s="3"/>
      <c r="X464" s="3"/>
      <c r="Y464" s="1"/>
      <c r="Z464" s="1"/>
      <c r="AA464" s="1"/>
      <c r="AB464" s="1"/>
    </row>
    <row r="465" spans="1:28" s="16" customFormat="1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3"/>
      <c r="V465" s="3"/>
      <c r="W465" s="3"/>
      <c r="X465" s="3"/>
      <c r="Y465" s="1"/>
      <c r="Z465" s="1"/>
      <c r="AA465" s="1"/>
      <c r="AB465" s="1"/>
    </row>
    <row r="466" spans="1:28" s="16" customFormat="1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3"/>
      <c r="V466" s="3"/>
      <c r="W466" s="3"/>
      <c r="X466" s="3"/>
      <c r="Y466" s="1"/>
      <c r="Z466" s="1"/>
      <c r="AA466" s="1"/>
      <c r="AB466" s="1"/>
    </row>
    <row r="467" spans="1:28" s="16" customFormat="1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3"/>
      <c r="V467" s="3"/>
      <c r="W467" s="3"/>
      <c r="X467" s="3"/>
      <c r="Y467" s="1"/>
      <c r="Z467" s="1"/>
      <c r="AA467" s="1"/>
      <c r="AB467" s="1"/>
    </row>
    <row r="468" spans="1:28" s="16" customFormat="1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3"/>
      <c r="V468" s="3"/>
      <c r="W468" s="3"/>
      <c r="X468" s="3"/>
      <c r="Y468" s="1"/>
      <c r="Z468" s="1"/>
      <c r="AA468" s="1"/>
      <c r="AB468" s="1"/>
    </row>
    <row r="469" spans="1:28" s="16" customFormat="1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3"/>
      <c r="V469" s="3"/>
      <c r="W469" s="3"/>
      <c r="X469" s="3"/>
      <c r="Y469" s="1"/>
      <c r="Z469" s="1"/>
      <c r="AA469" s="1"/>
      <c r="AB469" s="1"/>
    </row>
    <row r="470" spans="1:28" s="16" customFormat="1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3"/>
      <c r="V470" s="3"/>
      <c r="W470" s="3"/>
      <c r="X470" s="3"/>
      <c r="Y470" s="1"/>
      <c r="Z470" s="1"/>
      <c r="AA470" s="1"/>
      <c r="AB470" s="1"/>
    </row>
    <row r="471" spans="1:28" s="16" customFormat="1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3"/>
      <c r="V471" s="3"/>
      <c r="W471" s="3"/>
      <c r="X471" s="3"/>
      <c r="Y471" s="1"/>
      <c r="Z471" s="1"/>
      <c r="AA471" s="1"/>
      <c r="AB471" s="1"/>
    </row>
    <row r="472" spans="1:28" s="16" customFormat="1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3"/>
      <c r="V472" s="3"/>
      <c r="W472" s="3"/>
      <c r="X472" s="3"/>
      <c r="Y472" s="1"/>
      <c r="Z472" s="1"/>
      <c r="AA472" s="1"/>
      <c r="AB472" s="1"/>
    </row>
    <row r="473" spans="1:28" s="16" customFormat="1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3"/>
      <c r="V473" s="3"/>
      <c r="W473" s="3"/>
      <c r="X473" s="3"/>
      <c r="Y473" s="1"/>
      <c r="Z473" s="1"/>
      <c r="AA473" s="1"/>
      <c r="AB473" s="1"/>
    </row>
    <row r="474" spans="1:28" s="16" customFormat="1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3"/>
      <c r="V474" s="3"/>
      <c r="W474" s="3"/>
      <c r="X474" s="3"/>
      <c r="Y474" s="1"/>
      <c r="Z474" s="1"/>
      <c r="AA474" s="1"/>
      <c r="AB474" s="1"/>
    </row>
    <row r="475" spans="1:28" s="16" customFormat="1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3"/>
      <c r="V475" s="3"/>
      <c r="W475" s="3"/>
      <c r="X475" s="3"/>
      <c r="Y475" s="1"/>
      <c r="Z475" s="1"/>
      <c r="AA475" s="1"/>
      <c r="AB475" s="1"/>
    </row>
    <row r="476" spans="1:28" s="16" customFormat="1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3"/>
      <c r="V476" s="3"/>
      <c r="W476" s="3"/>
      <c r="X476" s="3"/>
      <c r="Y476" s="1"/>
      <c r="Z476" s="1"/>
      <c r="AA476" s="1"/>
      <c r="AB476" s="1"/>
    </row>
    <row r="477" spans="1:28" s="16" customFormat="1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3"/>
      <c r="V477" s="3"/>
      <c r="W477" s="3"/>
      <c r="X477" s="3"/>
      <c r="Y477" s="1"/>
      <c r="Z477" s="1"/>
      <c r="AA477" s="1"/>
      <c r="AB477" s="1"/>
    </row>
    <row r="478" spans="1:28" s="16" customFormat="1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3"/>
      <c r="V478" s="3"/>
      <c r="W478" s="3"/>
      <c r="X478" s="3"/>
      <c r="Y478" s="1"/>
      <c r="Z478" s="1"/>
      <c r="AA478" s="1"/>
      <c r="AB478" s="1"/>
    </row>
    <row r="479" spans="1:28" s="16" customFormat="1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3"/>
      <c r="V479" s="3"/>
      <c r="W479" s="3"/>
      <c r="X479" s="3"/>
      <c r="Y479" s="1"/>
      <c r="Z479" s="1"/>
      <c r="AA479" s="1"/>
      <c r="AB479" s="1"/>
    </row>
    <row r="480" spans="1:28" s="16" customFormat="1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3"/>
      <c r="V480" s="3"/>
      <c r="W480" s="3"/>
      <c r="X480" s="3"/>
      <c r="Y480" s="1"/>
      <c r="Z480" s="1"/>
      <c r="AA480" s="1"/>
      <c r="AB480" s="1"/>
    </row>
    <row r="481" spans="1:28" s="16" customFormat="1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s="16" customFormat="1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s="16" customFormat="1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5.75" customHeight="1" x14ac:dyDescent="0.25"/>
    <row r="485" spans="1:28" ht="15.75" customHeight="1" x14ac:dyDescent="0.25"/>
    <row r="486" spans="1:28" ht="15.75" customHeight="1" x14ac:dyDescent="0.25"/>
    <row r="487" spans="1:28" ht="15.75" customHeight="1" x14ac:dyDescent="0.25"/>
    <row r="488" spans="1:28" ht="15.75" customHeight="1" x14ac:dyDescent="0.25"/>
    <row r="489" spans="1:28" ht="15.75" customHeight="1" x14ac:dyDescent="0.25"/>
    <row r="490" spans="1:28" ht="15.75" customHeight="1" x14ac:dyDescent="0.25"/>
    <row r="491" spans="1:28" ht="15.75" customHeight="1" x14ac:dyDescent="0.25"/>
    <row r="492" spans="1:28" ht="15.75" customHeight="1" x14ac:dyDescent="0.25"/>
    <row r="493" spans="1:28" ht="15.75" customHeight="1" x14ac:dyDescent="0.25"/>
    <row r="494" spans="1:28" ht="15.75" customHeight="1" x14ac:dyDescent="0.25"/>
    <row r="495" spans="1:28" ht="15.75" customHeight="1" x14ac:dyDescent="0.25"/>
    <row r="496" spans="1:28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</sheetData>
  <mergeCells count="225">
    <mergeCell ref="B6:S6"/>
    <mergeCell ref="T6:X6"/>
    <mergeCell ref="B11:S11"/>
    <mergeCell ref="T11:X11"/>
    <mergeCell ref="B12:S12"/>
    <mergeCell ref="T12:X12"/>
    <mergeCell ref="A8:A9"/>
    <mergeCell ref="B8:S9"/>
    <mergeCell ref="T8:X9"/>
    <mergeCell ref="B10:S10"/>
    <mergeCell ref="T10:X10"/>
    <mergeCell ref="B17:S17"/>
    <mergeCell ref="T17:X17"/>
    <mergeCell ref="B18:S18"/>
    <mergeCell ref="T18:X18"/>
    <mergeCell ref="B15:S15"/>
    <mergeCell ref="T15:X15"/>
    <mergeCell ref="B16:S16"/>
    <mergeCell ref="T16:X16"/>
    <mergeCell ref="B13:S13"/>
    <mergeCell ref="T13:X13"/>
    <mergeCell ref="B14:S14"/>
    <mergeCell ref="T14:X14"/>
    <mergeCell ref="B23:S23"/>
    <mergeCell ref="T23:X23"/>
    <mergeCell ref="B24:S24"/>
    <mergeCell ref="T24:X24"/>
    <mergeCell ref="B21:S21"/>
    <mergeCell ref="T21:X21"/>
    <mergeCell ref="B22:S22"/>
    <mergeCell ref="T22:X22"/>
    <mergeCell ref="B19:S19"/>
    <mergeCell ref="T19:X19"/>
    <mergeCell ref="B20:S20"/>
    <mergeCell ref="T20:X20"/>
    <mergeCell ref="B29:S29"/>
    <mergeCell ref="T29:X29"/>
    <mergeCell ref="B30:S30"/>
    <mergeCell ref="T30:X30"/>
    <mergeCell ref="B27:S27"/>
    <mergeCell ref="T27:X27"/>
    <mergeCell ref="B28:S28"/>
    <mergeCell ref="T28:X28"/>
    <mergeCell ref="B25:S25"/>
    <mergeCell ref="T25:X25"/>
    <mergeCell ref="B26:S26"/>
    <mergeCell ref="T26:X26"/>
    <mergeCell ref="B35:S35"/>
    <mergeCell ref="T35:X35"/>
    <mergeCell ref="B36:S36"/>
    <mergeCell ref="T36:X36"/>
    <mergeCell ref="B33:S33"/>
    <mergeCell ref="T33:X33"/>
    <mergeCell ref="B34:S34"/>
    <mergeCell ref="T34:X34"/>
    <mergeCell ref="B31:S31"/>
    <mergeCell ref="T31:X31"/>
    <mergeCell ref="B32:S32"/>
    <mergeCell ref="T32:X32"/>
    <mergeCell ref="B41:S41"/>
    <mergeCell ref="T41:X41"/>
    <mergeCell ref="B42:S42"/>
    <mergeCell ref="T42:X42"/>
    <mergeCell ref="B39:S39"/>
    <mergeCell ref="T39:X39"/>
    <mergeCell ref="B40:S40"/>
    <mergeCell ref="T40:X40"/>
    <mergeCell ref="B37:S37"/>
    <mergeCell ref="T37:X37"/>
    <mergeCell ref="B38:S38"/>
    <mergeCell ref="T38:X38"/>
    <mergeCell ref="B47:S47"/>
    <mergeCell ref="T47:X47"/>
    <mergeCell ref="B48:S48"/>
    <mergeCell ref="T48:X48"/>
    <mergeCell ref="B45:S45"/>
    <mergeCell ref="T45:X45"/>
    <mergeCell ref="B46:S46"/>
    <mergeCell ref="T46:X46"/>
    <mergeCell ref="B43:S43"/>
    <mergeCell ref="T43:X43"/>
    <mergeCell ref="B44:S44"/>
    <mergeCell ref="T44:X44"/>
    <mergeCell ref="B53:S53"/>
    <mergeCell ref="T53:X53"/>
    <mergeCell ref="B54:S54"/>
    <mergeCell ref="T54:X54"/>
    <mergeCell ref="B51:S51"/>
    <mergeCell ref="T51:X51"/>
    <mergeCell ref="B52:S52"/>
    <mergeCell ref="T52:X52"/>
    <mergeCell ref="B49:S49"/>
    <mergeCell ref="T49:X49"/>
    <mergeCell ref="B50:S50"/>
    <mergeCell ref="T50:X50"/>
    <mergeCell ref="B59:S59"/>
    <mergeCell ref="T59:X59"/>
    <mergeCell ref="B60:S60"/>
    <mergeCell ref="T60:X60"/>
    <mergeCell ref="B57:S57"/>
    <mergeCell ref="T57:X57"/>
    <mergeCell ref="B58:S58"/>
    <mergeCell ref="T58:X58"/>
    <mergeCell ref="B55:S55"/>
    <mergeCell ref="T55:X55"/>
    <mergeCell ref="B56:S56"/>
    <mergeCell ref="T56:X56"/>
    <mergeCell ref="B65:S65"/>
    <mergeCell ref="T65:X65"/>
    <mergeCell ref="B66:S66"/>
    <mergeCell ref="T66:X66"/>
    <mergeCell ref="B63:S63"/>
    <mergeCell ref="T63:X63"/>
    <mergeCell ref="B64:S64"/>
    <mergeCell ref="T64:X64"/>
    <mergeCell ref="B61:S61"/>
    <mergeCell ref="T61:X61"/>
    <mergeCell ref="B62:S62"/>
    <mergeCell ref="T62:X62"/>
    <mergeCell ref="B71:S71"/>
    <mergeCell ref="T71:X71"/>
    <mergeCell ref="B72:S72"/>
    <mergeCell ref="T72:X72"/>
    <mergeCell ref="B69:S69"/>
    <mergeCell ref="T69:X69"/>
    <mergeCell ref="B70:S70"/>
    <mergeCell ref="T70:X70"/>
    <mergeCell ref="B67:S67"/>
    <mergeCell ref="T67:X67"/>
    <mergeCell ref="B68:S68"/>
    <mergeCell ref="T68:X68"/>
    <mergeCell ref="B77:S77"/>
    <mergeCell ref="T77:X77"/>
    <mergeCell ref="B78:S78"/>
    <mergeCell ref="T78:X78"/>
    <mergeCell ref="B75:S75"/>
    <mergeCell ref="T75:X75"/>
    <mergeCell ref="B76:S76"/>
    <mergeCell ref="T76:X76"/>
    <mergeCell ref="B73:S73"/>
    <mergeCell ref="T73:X73"/>
    <mergeCell ref="B74:S74"/>
    <mergeCell ref="T74:X74"/>
    <mergeCell ref="B83:S83"/>
    <mergeCell ref="T83:X83"/>
    <mergeCell ref="B84:S84"/>
    <mergeCell ref="T84:X84"/>
    <mergeCell ref="B81:S81"/>
    <mergeCell ref="T81:X81"/>
    <mergeCell ref="B82:S82"/>
    <mergeCell ref="T82:X82"/>
    <mergeCell ref="B79:S79"/>
    <mergeCell ref="T79:X79"/>
    <mergeCell ref="B80:S80"/>
    <mergeCell ref="T80:X80"/>
    <mergeCell ref="B89:S89"/>
    <mergeCell ref="T89:X89"/>
    <mergeCell ref="B90:S90"/>
    <mergeCell ref="T90:X90"/>
    <mergeCell ref="B87:S87"/>
    <mergeCell ref="T87:X87"/>
    <mergeCell ref="B88:S88"/>
    <mergeCell ref="T88:X88"/>
    <mergeCell ref="B85:S85"/>
    <mergeCell ref="T85:X85"/>
    <mergeCell ref="B86:S86"/>
    <mergeCell ref="T86:X86"/>
    <mergeCell ref="B95:S95"/>
    <mergeCell ref="T95:X95"/>
    <mergeCell ref="B96:S96"/>
    <mergeCell ref="T96:X96"/>
    <mergeCell ref="B93:S93"/>
    <mergeCell ref="T93:X93"/>
    <mergeCell ref="B94:S94"/>
    <mergeCell ref="T94:X94"/>
    <mergeCell ref="B91:S91"/>
    <mergeCell ref="T91:X91"/>
    <mergeCell ref="B92:S92"/>
    <mergeCell ref="T92:X92"/>
    <mergeCell ref="B101:S101"/>
    <mergeCell ref="T101:X101"/>
    <mergeCell ref="B102:S102"/>
    <mergeCell ref="T102:X102"/>
    <mergeCell ref="B99:S99"/>
    <mergeCell ref="T99:X99"/>
    <mergeCell ref="B100:S100"/>
    <mergeCell ref="T100:X100"/>
    <mergeCell ref="B97:S97"/>
    <mergeCell ref="T97:X97"/>
    <mergeCell ref="B98:S98"/>
    <mergeCell ref="T98:X98"/>
    <mergeCell ref="B108:S108"/>
    <mergeCell ref="T108:X108"/>
    <mergeCell ref="B105:S105"/>
    <mergeCell ref="T105:X105"/>
    <mergeCell ref="B106:S106"/>
    <mergeCell ref="T106:X106"/>
    <mergeCell ref="B103:S103"/>
    <mergeCell ref="T103:X103"/>
    <mergeCell ref="B104:S104"/>
    <mergeCell ref="T104:X104"/>
    <mergeCell ref="J122:X122"/>
    <mergeCell ref="J124:X124"/>
    <mergeCell ref="J128:X128"/>
    <mergeCell ref="J130:X130"/>
    <mergeCell ref="C2:J2"/>
    <mergeCell ref="C3:J3"/>
    <mergeCell ref="B115:S115"/>
    <mergeCell ref="T115:X115"/>
    <mergeCell ref="B116:S116"/>
    <mergeCell ref="T116:X116"/>
    <mergeCell ref="B113:S113"/>
    <mergeCell ref="T113:X113"/>
    <mergeCell ref="B114:S114"/>
    <mergeCell ref="T114:X114"/>
    <mergeCell ref="B111:S111"/>
    <mergeCell ref="T111:X111"/>
    <mergeCell ref="B112:S112"/>
    <mergeCell ref="T112:X112"/>
    <mergeCell ref="B109:S109"/>
    <mergeCell ref="T109:X109"/>
    <mergeCell ref="B110:S110"/>
    <mergeCell ref="T110:X110"/>
    <mergeCell ref="B107:S107"/>
    <mergeCell ref="T107:X107"/>
  </mergeCells>
  <printOptions horizontalCentered="1"/>
  <pageMargins left="0.59055118110236227" right="0.59055118110236227" top="0.59055118110236227" bottom="0.59055118110236227" header="0.19685039370078741" footer="0.19685039370078741"/>
  <pageSetup paperSize="9" scale="57" fitToHeight="0" orientation="portrait" r:id="rId1"/>
  <headerFooter alignWithMargins="0">
    <oddFooter>&amp;C&amp;"Tahoma,Normale Italic"&amp;10&amp;P / 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4</vt:i4>
      </vt:variant>
    </vt:vector>
  </HeadingPairs>
  <TitlesOfParts>
    <vt:vector size="6" baseType="lpstr">
      <vt:lpstr>SPMin-Attivo</vt:lpstr>
      <vt:lpstr>SPMin-Passivo</vt:lpstr>
      <vt:lpstr>'SPMin-Attivo'!Area_stampa</vt:lpstr>
      <vt:lpstr>'SPMin-Passivo'!Area_stampa</vt:lpstr>
      <vt:lpstr>'SPMin-Attivo'!Titoli_stampa</vt:lpstr>
      <vt:lpstr>'SPMin-Passivo'!Titoli_stampa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ILARIA COPPOLONE</dc:creator>
  <cp:lastModifiedBy>ILARIA COPPOLONE</cp:lastModifiedBy>
  <dcterms:created xsi:type="dcterms:W3CDTF">2017-05-26T07:28:31Z</dcterms:created>
  <dcterms:modified xsi:type="dcterms:W3CDTF">2017-05-26T07:48:02Z</dcterms:modified>
</cp:coreProperties>
</file>